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Weights" sheetId="2" state="visible" r:id="rId2"/>
    <sheet xmlns:r="http://schemas.openxmlformats.org/officeDocument/2006/relationships" name="Backlog" sheetId="3" state="visible" r:id="rId3"/>
    <sheet xmlns:r="http://schemas.openxmlformats.org/officeDocument/2006/relationships" name="Score anchors" sheetId="4" state="visible" r:id="rId4"/>
    <sheet xmlns:r="http://schemas.openxmlformats.org/officeDocument/2006/relationships" name="Stage gates" sheetId="5" state="visible" r:id="rId5"/>
    <sheet xmlns:r="http://schemas.openxmlformats.org/officeDocument/2006/relationships" name="Adopt by size" sheetId="6" state="visible" r:id="rId6"/>
    <sheet xmlns:r="http://schemas.openxmlformats.org/officeDocument/2006/relationships" name="Modules" sheetId="7" state="visible" r:id="rId7"/>
    <sheet xmlns:r="http://schemas.openxmlformats.org/officeDocument/2006/relationships" name="Metrics" sheetId="8" state="visible" r:id="rId8"/>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sz val="12"/>
    </font>
    <font>
      <name val="Arial"/>
      <sz val="10"/>
    </font>
    <font>
      <name val="Arial"/>
      <b val="1"/>
      <sz val="10"/>
    </font>
    <font>
      <name val="Arial"/>
      <color rgb="000000FF"/>
      <sz val="10"/>
    </font>
    <font>
      <name val="Arial"/>
      <i val="1"/>
      <sz val="9"/>
    </font>
  </fonts>
  <fills count="4">
    <fill>
      <patternFill/>
    </fill>
    <fill>
      <patternFill patternType="gray125"/>
    </fill>
    <fill>
      <patternFill patternType="solid">
        <fgColor rgb="00FFFF00"/>
      </patternFill>
    </fill>
    <fill>
      <patternFill patternType="solid">
        <fgColor rgb="00F6F8FA"/>
      </patternFill>
    </fill>
  </fills>
  <borders count="2">
    <border>
      <left/>
      <right/>
      <top/>
      <bottom/>
      <diagonal/>
    </border>
    <border>
      <left style="thin">
        <color rgb="00D0D7DE"/>
      </left>
      <right style="thin">
        <color rgb="00D0D7DE"/>
      </right>
      <top style="thin">
        <color rgb="00D0D7DE"/>
      </top>
      <bottom style="thin">
        <color rgb="00D0D7DE"/>
      </bottom>
    </border>
  </borders>
  <cellStyleXfs count="1">
    <xf numFmtId="0" fontId="0" fillId="0" borderId="0"/>
  </cellStyleXfs>
  <cellXfs count="11">
    <xf numFmtId="0" fontId="0" fillId="0" borderId="0" pivotButton="0" quotePrefix="0" xfId="0"/>
    <xf numFmtId="0" fontId="1" fillId="0" borderId="0" applyAlignment="1" pivotButton="0" quotePrefix="0" xfId="0">
      <alignment/>
    </xf>
    <xf numFmtId="0" fontId="2" fillId="0" borderId="0" applyAlignment="1" pivotButton="0" quotePrefix="0" xfId="0">
      <alignment/>
    </xf>
    <xf numFmtId="0" fontId="3" fillId="0" borderId="0" pivotButton="0" quotePrefix="0" xfId="0"/>
    <xf numFmtId="0" fontId="2" fillId="0" borderId="1" applyAlignment="1" pivotButton="0" quotePrefix="0" xfId="0">
      <alignment vertical="top"/>
    </xf>
    <xf numFmtId="0" fontId="4" fillId="2" borderId="1" applyAlignment="1" pivotButton="0" quotePrefix="0" xfId="0">
      <alignment vertical="top"/>
    </xf>
    <xf numFmtId="0" fontId="3" fillId="3" borderId="1" applyAlignment="1" pivotButton="0" quotePrefix="0" xfId="0">
      <alignment vertical="top" wrapText="1"/>
    </xf>
    <xf numFmtId="0" fontId="2" fillId="0" borderId="1" applyAlignment="1" pivotButton="0" quotePrefix="0" xfId="0">
      <alignment vertical="top" wrapText="1"/>
    </xf>
    <xf numFmtId="0" fontId="4" fillId="0" borderId="1" applyAlignment="1" pivotButton="0" quotePrefix="0" xfId="0">
      <alignment vertical="top" wrapText="1"/>
    </xf>
    <xf numFmtId="2" fontId="2" fillId="0" borderId="1"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60" customWidth="1" min="1" max="1"/>
  </cols>
  <sheetData>
    <row r="1">
      <c r="A1" s="1" t="inlineStr">
        <is>
          <t>detect worksheets, framework v0.4.0</t>
        </is>
      </c>
    </row>
    <row r="2">
      <c r="A2" s="2" t="inlineStr">
        <is>
          <t>Source: framework.json at detect.htora.dev/data/framework.json. License CC BY 4.0, Habibullah Tora.</t>
        </is>
      </c>
    </row>
    <row r="3">
      <c r="A3" s="2" t="inlineStr"/>
    </row>
    <row r="4">
      <c r="A4" s="2" t="inlineStr">
        <is>
          <t>Adopt by size: what a one-person, small, or multi-team program takes on first, and who holds which role.</t>
        </is>
      </c>
    </row>
    <row r="5">
      <c r="A5" s="2" t="inlineStr">
        <is>
          <t>Modules: the eight pieces of the framework, what each fixes, what it needs first, and the smallest version worth running.</t>
        </is>
      </c>
    </row>
    <row r="6">
      <c r="A6" s="2" t="inlineStr">
        <is>
          <t>Backlog: score detection candidates. Fill the blue cells in columns A to I and the six evidence columns; value, cost, score, and status compute themselves.</t>
        </is>
      </c>
    </row>
    <row r="7">
      <c r="A7" s="2" t="inlineStr">
        <is>
          <t>Weights: the yellow cells hold the active weights the Backlog uses. Copy a preset row over them to change the lean.</t>
        </is>
      </c>
    </row>
    <row r="8">
      <c r="A8" s="2" t="inlineStr">
        <is>
          <t>Score anchors: the 1-to-5 wording for each input, so two people score a candidate the same way.</t>
        </is>
      </c>
    </row>
    <row r="9">
      <c r="A9" s="2" t="inlineStr">
        <is>
          <t>Stage gates: the eight lifecycle stages with the countable exit for each.</t>
        </is>
      </c>
    </row>
    <row r="10">
      <c r="A10" s="2" t="inlineStr">
        <is>
          <t>Metrics: the fifteen numbers the program reports, each defined once.</t>
        </is>
      </c>
    </row>
    <row r="11">
      <c r="A11" s="2" t="inlineStr"/>
    </row>
    <row r="12">
      <c r="A12" s="2" t="inlineStr">
        <is>
          <t>Legend: blue text = cells you fill in. Yellow fill = weights you may change. Black text = formulas, leave them alone.</t>
        </is>
      </c>
    </row>
    <row r="13">
      <c r="A13" s="2" t="inlineStr">
        <is>
          <t>The formula: value = wT*T + wI*I + wB*B. cost = wE*E + wC*C. score = (value / cost) * (R / 5)^k. A readiness of 0 sets the score to 0 and marks the rule blocked: nothing can be built on data that is not there.</t>
        </is>
      </c>
    </row>
    <row r="14">
      <c r="A14" s="2" t="inlineStr">
        <is>
          <t>Evidence rule: Every one of the six inputs comes with one line saying where the number came from: an incident id, a report section, a query, a ticket. CI rejects a record missing any of them.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4"/>
  <sheetViews>
    <sheetView workbookViewId="0">
      <selection pane="bottomLeft" activeCell="A1" sqref="A1"/>
    </sheetView>
  </sheetViews>
  <sheetFormatPr baseColWidth="8" defaultRowHeight="15"/>
  <cols>
    <col width="12" customWidth="1" min="1" max="1"/>
    <col width="5" customWidth="1" min="2" max="2"/>
    <col width="5" customWidth="1" min="3" max="3"/>
    <col width="5" customWidth="1" min="4" max="4"/>
    <col width="5" customWidth="1" min="5" max="5"/>
    <col width="5" customWidth="1" min="6" max="6"/>
    <col width="5" customWidth="1" min="7" max="7"/>
    <col width="46" customWidth="1" min="8" max="8"/>
    <col width="46" customWidth="1" min="9" max="9"/>
  </cols>
  <sheetData>
    <row r="1">
      <c r="A1" s="3" t="inlineStr">
        <is>
          <t>Active weights (the Backlog sheet reads these)</t>
        </is>
      </c>
    </row>
    <row r="2">
      <c r="A2" s="4" t="inlineStr">
        <is>
          <t>wT</t>
        </is>
      </c>
      <c r="B2" s="5" t="n">
        <v>1</v>
      </c>
      <c r="C2" s="4" t="inlineStr">
        <is>
          <t>threat_relevance weight</t>
        </is>
      </c>
    </row>
    <row r="3">
      <c r="A3" s="4" t="inlineStr">
        <is>
          <t>wI</t>
        </is>
      </c>
      <c r="B3" s="5" t="n">
        <v>1</v>
      </c>
      <c r="C3" s="4" t="inlineStr">
        <is>
          <t>impact weight</t>
        </is>
      </c>
    </row>
    <row r="4">
      <c r="A4" s="4" t="inlineStr">
        <is>
          <t>wB</t>
        </is>
      </c>
      <c r="B4" s="5" t="n">
        <v>1</v>
      </c>
      <c r="C4" s="4" t="inlineStr">
        <is>
          <t>robustness weight</t>
        </is>
      </c>
    </row>
    <row r="5">
      <c r="A5" s="4" t="inlineStr">
        <is>
          <t>wE</t>
        </is>
      </c>
      <c r="B5" s="5" t="n">
        <v>1</v>
      </c>
      <c r="C5" s="4" t="inlineStr">
        <is>
          <t>build_effort weight</t>
        </is>
      </c>
    </row>
    <row r="6">
      <c r="A6" s="4" t="inlineStr">
        <is>
          <t>wC</t>
        </is>
      </c>
      <c r="B6" s="5" t="n">
        <v>1</v>
      </c>
      <c r="C6" s="4" t="inlineStr">
        <is>
          <t>run_cost weight</t>
        </is>
      </c>
    </row>
    <row r="7">
      <c r="A7" s="4" t="inlineStr">
        <is>
          <t>k</t>
        </is>
      </c>
      <c r="B7" s="5" t="n">
        <v>1</v>
      </c>
      <c r="C7" s="4" t="inlineStr">
        <is>
          <t>readiness exponent</t>
        </is>
      </c>
    </row>
    <row r="9">
      <c r="A9" s="3" t="inlineStr">
        <is>
          <t>Presets (copy B into the active block above)</t>
        </is>
      </c>
    </row>
    <row r="10">
      <c r="A10" s="6" t="inlineStr">
        <is>
          <t>Preset</t>
        </is>
      </c>
      <c r="B10" s="6" t="inlineStr">
        <is>
          <t>wT</t>
        </is>
      </c>
      <c r="C10" s="6" t="inlineStr">
        <is>
          <t>wI</t>
        </is>
      </c>
      <c r="D10" s="6" t="inlineStr">
        <is>
          <t>wB</t>
        </is>
      </c>
      <c r="E10" s="6" t="inlineStr">
        <is>
          <t>wE</t>
        </is>
      </c>
      <c r="F10" s="6" t="inlineStr">
        <is>
          <t>wC</t>
        </is>
      </c>
      <c r="G10" s="6" t="inlineStr">
        <is>
          <t>k</t>
        </is>
      </c>
      <c r="H10" s="6" t="inlineStr">
        <is>
          <t>Use when</t>
        </is>
      </c>
      <c r="I10" s="6" t="inlineStr">
        <is>
          <t>Where it goes wrong</t>
        </is>
      </c>
    </row>
    <row r="11">
      <c r="A11" s="7" t="inlineStr">
        <is>
          <t>balanced</t>
        </is>
      </c>
      <c r="B11" s="7" t="n">
        <v>1</v>
      </c>
      <c r="C11" s="7" t="n">
        <v>1</v>
      </c>
      <c r="D11" s="7" t="n">
        <v>1</v>
      </c>
      <c r="E11" s="7" t="n">
        <v>1</v>
      </c>
      <c r="F11" s="7" t="n">
        <v>1</v>
      </c>
      <c r="G11" s="7" t="n">
        <v>1</v>
      </c>
      <c r="H11" s="7" t="inlineStr">
        <is>
          <t>The default. One score for the whole backlog.</t>
        </is>
      </c>
      <c r="I11" s="7" t="inlineStr">
        <is>
          <t>Only as good as the six numbers, so every number needs its evidence line.</t>
        </is>
      </c>
    </row>
    <row r="12">
      <c r="A12" s="7" t="inlineStr">
        <is>
          <t>threat_led</t>
        </is>
      </c>
      <c r="B12" s="7" t="n">
        <v>2</v>
      </c>
      <c r="C12" s="7" t="n">
        <v>1</v>
      </c>
      <c r="D12" s="7" t="n">
        <v>1</v>
      </c>
      <c r="E12" s="7" t="n">
        <v>1</v>
      </c>
      <c r="F12" s="7" t="n">
        <v>1</v>
      </c>
      <c r="G12" s="7" t="n">
        <v>1</v>
      </c>
      <c r="H12" s="7" t="inlineStr">
        <is>
          <t>You have your own incident history or strong reporting about your sector.</t>
        </is>
      </c>
      <c r="I12" s="7" t="inlineStr">
        <is>
          <t>Ranks by what attackers do, so it can pull effort toward techniques your logs cannot see yet.</t>
        </is>
      </c>
    </row>
    <row r="13">
      <c r="A13" s="7" t="inlineStr">
        <is>
          <t>asset_led</t>
        </is>
      </c>
      <c r="B13" s="7" t="n">
        <v>1</v>
      </c>
      <c r="C13" s="7" t="n">
        <v>2</v>
      </c>
      <c r="D13" s="7" t="n">
        <v>1</v>
      </c>
      <c r="E13" s="7" t="n">
        <v>1</v>
      </c>
      <c r="F13" s="7" t="n">
        <v>1</v>
      </c>
      <c r="G13" s="7" t="n">
        <v>1</v>
      </c>
      <c r="H13" s="7" t="inlineStr">
        <is>
          <t>You know which systems matter most and how an attacker would reach them.</t>
        </is>
      </c>
      <c r="I13" s="7" t="inlineStr">
        <is>
          <t>Only works with an asset inventory, which most teams lack.</t>
        </is>
      </c>
    </row>
    <row r="14">
      <c r="A14" s="7" t="inlineStr">
        <is>
          <t>telemetry_led</t>
        </is>
      </c>
      <c r="B14" s="7" t="n">
        <v>1</v>
      </c>
      <c r="C14" s="7" t="n">
        <v>1</v>
      </c>
      <c r="D14" s="7" t="n">
        <v>1</v>
      </c>
      <c r="E14" s="7" t="n">
        <v>1</v>
      </c>
      <c r="F14" s="7" t="n">
        <v>1</v>
      </c>
      <c r="G14" s="7" t="n">
        <v>2</v>
      </c>
      <c r="H14" s="7" t="inlineStr">
        <is>
          <t>A new program that needs early wins from the data already in the SIEM.</t>
        </is>
      </c>
      <c r="I14" s="7" t="inlineStr">
        <is>
          <t>Favors what your logs already show, like searching under the streetlight, and can leave the biggest threats uncovered.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workbookViewId="0">
      <pane ySplit="1" topLeftCell="A2" activePane="bottomLeft" state="frozen"/>
      <selection pane="bottomLeft" activeCell="A1" sqref="A1"/>
    </sheetView>
  </sheetViews>
  <sheetFormatPr baseColWidth="8" defaultRowHeight="15"/>
  <cols>
    <col width="10" customWidth="1" min="1" max="1"/>
    <col width="34" customWidth="1" min="2" max="2"/>
    <col width="12" customWidth="1" min="3" max="3"/>
    <col width="4.5" customWidth="1" min="4" max="4"/>
    <col width="4.5" customWidth="1" min="5" max="5"/>
    <col width="4.5" customWidth="1" min="6" max="6"/>
    <col width="4.5" customWidth="1" min="7" max="7"/>
    <col width="4.5" customWidth="1" min="8" max="8"/>
    <col width="4.5" customWidth="1" min="9" max="9"/>
    <col width="7" customWidth="1" min="10" max="10"/>
    <col width="7" customWidth="1" min="11" max="11"/>
    <col width="7" customWidth="1" min="12" max="12"/>
    <col width="18" customWidth="1" min="13" max="13"/>
    <col width="30" customWidth="1" min="14" max="14"/>
    <col width="30" customWidth="1" min="15" max="15"/>
    <col width="30" customWidth="1" min="16" max="16"/>
    <col width="30" customWidth="1" min="17" max="17"/>
    <col width="30" customWidth="1" min="18" max="18"/>
    <col width="30" customWidth="1" min="19" max="19"/>
  </cols>
  <sheetData>
    <row r="1">
      <c r="A1" s="6" t="inlineStr">
        <is>
          <t>id</t>
        </is>
      </c>
      <c r="B1" s="6" t="inlineStr">
        <is>
          <t>title</t>
        </is>
      </c>
      <c r="C1" s="6" t="inlineStr">
        <is>
          <t>technique</t>
        </is>
      </c>
      <c r="D1" s="6" t="inlineStr">
        <is>
          <t>T</t>
        </is>
      </c>
      <c r="E1" s="6" t="inlineStr">
        <is>
          <t>I</t>
        </is>
      </c>
      <c r="F1" s="6" t="inlineStr">
        <is>
          <t>B</t>
        </is>
      </c>
      <c r="G1" s="6" t="inlineStr">
        <is>
          <t>R</t>
        </is>
      </c>
      <c r="H1" s="6" t="inlineStr">
        <is>
          <t>E</t>
        </is>
      </c>
      <c r="I1" s="6" t="inlineStr">
        <is>
          <t>C</t>
        </is>
      </c>
      <c r="J1" s="6" t="inlineStr">
        <is>
          <t>value</t>
        </is>
      </c>
      <c r="K1" s="6" t="inlineStr">
        <is>
          <t>cost</t>
        </is>
      </c>
      <c r="L1" s="6" t="inlineStr">
        <is>
          <t>score</t>
        </is>
      </c>
      <c r="M1" s="6" t="inlineStr">
        <is>
          <t>status</t>
        </is>
      </c>
      <c r="N1" s="6" t="inlineStr">
        <is>
          <t>T evidence</t>
        </is>
      </c>
      <c r="O1" s="6" t="inlineStr">
        <is>
          <t>I evidence</t>
        </is>
      </c>
      <c r="P1" s="6" t="inlineStr">
        <is>
          <t>B evidence</t>
        </is>
      </c>
      <c r="Q1" s="6" t="inlineStr">
        <is>
          <t>R evidence</t>
        </is>
      </c>
      <c r="R1" s="6" t="inlineStr">
        <is>
          <t>E evidence</t>
        </is>
      </c>
      <c r="S1" s="6" t="inlineStr">
        <is>
          <t>C evidence</t>
        </is>
      </c>
    </row>
    <row r="2">
      <c r="A2" s="8" t="inlineStr">
        <is>
          <t>DET-0001</t>
        </is>
      </c>
      <c r="B2" s="8" t="inlineStr">
        <is>
          <t>Kerberoasting</t>
        </is>
      </c>
      <c r="C2" s="8" t="inlineStr">
        <is>
          <t>T1558.003</t>
        </is>
      </c>
      <c r="D2" s="8" t="n">
        <v>4</v>
      </c>
      <c r="E2" s="8" t="n">
        <v>4</v>
      </c>
      <c r="F2" s="8" t="n">
        <v>4</v>
      </c>
      <c r="G2" s="8" t="n">
        <v>4</v>
      </c>
      <c r="H2" s="8" t="n">
        <v>2</v>
      </c>
      <c r="I2" s="8" t="n">
        <v>2</v>
      </c>
      <c r="J2" s="7">
        <f>IF(COUNT(D2:F2)=3,Weights!$B$2*D2+Weights!$B$3*E2+Weights!$B$4*F2,"")</f>
        <v/>
      </c>
      <c r="K2" s="7">
        <f>IF(COUNT(H2:I2)=2,Weights!$B$5*H2+Weights!$B$6*I2,"")</f>
        <v/>
      </c>
      <c r="L2" s="9">
        <f>IF(OR(J2="",K2="",G2=""),"",IF(G2=0,0,ROUND(J2/K2*(G2/5)^Weights!$B$7,2)))</f>
        <v/>
      </c>
      <c r="M2" s="7">
        <f>IF(L2="","",IF(G2=0,"blocked: no telemetry","score"))</f>
        <v/>
      </c>
      <c r="N2" s="8" t="inlineStr">
        <is>
          <t>sector ISAC report, Q2 2026, section 3</t>
        </is>
      </c>
      <c r="O2" s="8" t="inlineStr">
        <is>
          <t>service account escalation path to tier-0</t>
        </is>
      </c>
      <c r="P2" s="8" t="inlineStr">
        <is>
          <t>event 4769, RC4 ticket encryption, non-machine account</t>
        </is>
      </c>
      <c r="Q2" s="8" t="inlineStr">
        <is>
          <t>DC security logs parsed, no enrichment</t>
        </is>
      </c>
      <c r="R2" s="8" t="inlineStr">
        <is>
          <t>6 hours, comparable to DET-0007</t>
        </is>
      </c>
      <c r="S2" s="8" t="inlineStr">
        <is>
          <t>10 analyst minutes per day from the 7-day baseline</t>
        </is>
      </c>
    </row>
    <row r="3">
      <c r="A3" s="8" t="inlineStr">
        <is>
          <t>DET-0002</t>
        </is>
      </c>
      <c r="B3" s="8" t="inlineStr">
        <is>
          <t>New scheduled task by non-admin user</t>
        </is>
      </c>
      <c r="C3" s="8" t="inlineStr">
        <is>
          <t>T1053.005</t>
        </is>
      </c>
      <c r="D3" s="8" t="n">
        <v>3</v>
      </c>
      <c r="E3" s="8" t="n">
        <v>2</v>
      </c>
      <c r="F3" s="8" t="n">
        <v>3</v>
      </c>
      <c r="G3" s="8" t="n">
        <v>3</v>
      </c>
      <c r="H3" s="8" t="n">
        <v>2</v>
      </c>
      <c r="I3" s="8" t="n">
        <v>4</v>
      </c>
      <c r="J3" s="7">
        <f>IF(COUNT(D3:F3)=3,Weights!$B$2*D3+Weights!$B$3*E3+Weights!$B$4*F3,"")</f>
        <v/>
      </c>
      <c r="K3" s="7">
        <f>IF(COUNT(H3:I3)=2,Weights!$B$5*H3+Weights!$B$6*I3,"")</f>
        <v/>
      </c>
      <c r="L3" s="9">
        <f>IF(OR(J3="",K3="",G3=""),"",IF(G3=0,0,ROUND(J3/K3*(G3/5)^Weights!$B$7,2)))</f>
        <v/>
      </c>
      <c r="M3" s="7">
        <f>IF(L3="","",IF(G3=0,"blocked: no telemetry","score"))</f>
        <v/>
      </c>
      <c r="N3" s="8" t="inlineStr">
        <is>
          <t>annual threat report 2026, technique table</t>
        </is>
      </c>
      <c r="O3" s="8" t="inlineStr">
        <is>
          <t>single workstation persistence, contained by EDR</t>
        </is>
      </c>
      <c r="P3" s="8" t="inlineStr">
        <is>
          <t>event 4698 task creation, built-in schtasks abuse</t>
        </is>
      </c>
      <c r="Q3" s="8" t="inlineStr">
        <is>
          <t>workstation security logs parsed, no enrichment</t>
        </is>
      </c>
      <c r="R3" s="8" t="inlineStr">
        <is>
          <t>5 hours, comparable to DET-0003</t>
        </is>
      </c>
      <c r="S3" s="8" t="inlineStr">
        <is>
          <t>40 alerts per day at 1 minute each from the 7-day baseline</t>
        </is>
      </c>
    </row>
    <row r="4">
      <c r="A4" s="8" t="inlineStr">
        <is>
          <t>DET-0003</t>
        </is>
      </c>
      <c r="B4" s="8" t="inlineStr">
        <is>
          <t>PCI cardholder DB admin login outside change window</t>
        </is>
      </c>
      <c r="C4" s="8" t="inlineStr">
        <is>
          <t>T1078.002</t>
        </is>
      </c>
      <c r="D4" s="8" t="n">
        <v>2</v>
      </c>
      <c r="E4" s="8" t="n">
        <v>5</v>
      </c>
      <c r="F4" s="8" t="n">
        <v>3</v>
      </c>
      <c r="G4" s="8" t="n">
        <v>3</v>
      </c>
      <c r="H4" s="8" t="n">
        <v>3</v>
      </c>
      <c r="I4" s="8" t="n">
        <v>2</v>
      </c>
      <c r="J4" s="7">
        <f>IF(COUNT(D4:F4)=3,Weights!$B$2*D4+Weights!$B$3*E4+Weights!$B$4*F4,"")</f>
        <v/>
      </c>
      <c r="K4" s="7">
        <f>IF(COUNT(H4:I4)=2,Weights!$B$5*H4+Weights!$B$6*I4,"")</f>
        <v/>
      </c>
      <c r="L4" s="9">
        <f>IF(OR(J4="",K4="",G4=""),"",IF(G4=0,0,ROUND(J4/K4*(G4/5)^Weights!$B$7,2)))</f>
        <v/>
      </c>
      <c r="M4" s="7">
        <f>IF(L4="","",IF(G4=0,"blocked: no telemetry","score"))</f>
        <v/>
      </c>
      <c r="N4" s="8" t="inlineStr">
        <is>
          <t>no sector reporting; public reporting 2025</t>
        </is>
      </c>
      <c r="O4" s="8" t="inlineStr">
        <is>
          <t>direct action on the cardholder data environment</t>
        </is>
      </c>
      <c r="P4" s="8" t="inlineStr">
        <is>
          <t>database audit log admin login event</t>
        </is>
      </c>
      <c r="Q4" s="8" t="inlineStr">
        <is>
          <t>DB audit logs ingested, fields unparsed</t>
        </is>
      </c>
      <c r="R4" s="8" t="inlineStr">
        <is>
          <t>12 hours estimate, new field extraction</t>
        </is>
      </c>
      <c r="S4" s="8" t="inlineStr">
        <is>
          <t>8 minutes per day from the 7-day baseline</t>
        </is>
      </c>
    </row>
    <row r="5">
      <c r="A5" s="8" t="inlineStr">
        <is>
          <t>DET-0004</t>
        </is>
      </c>
      <c r="B5" s="8" t="inlineStr">
        <is>
          <t>OT engineering workstation PLC program download</t>
        </is>
      </c>
      <c r="C5" s="8" t="inlineStr">
        <is>
          <t>T0843</t>
        </is>
      </c>
      <c r="D5" s="8" t="n">
        <v>4</v>
      </c>
      <c r="E5" s="8" t="n">
        <v>5</v>
      </c>
      <c r="F5" s="8" t="n">
        <v>5</v>
      </c>
      <c r="G5" s="8" t="n">
        <v>0</v>
      </c>
      <c r="H5" s="8" t="n">
        <v>5</v>
      </c>
      <c r="I5" s="8" t="n">
        <v>1</v>
      </c>
      <c r="J5" s="7">
        <f>IF(COUNT(D5:F5)=3,Weights!$B$2*D5+Weights!$B$3*E5+Weights!$B$4*F5,"")</f>
        <v/>
      </c>
      <c r="K5" s="7">
        <f>IF(COUNT(H5:I5)=2,Weights!$B$5*H5+Weights!$B$6*I5,"")</f>
        <v/>
      </c>
      <c r="L5" s="9">
        <f>IF(OR(J5="",K5="",G5=""),"",IF(G5=0,0,ROUND(J5/K5*(G5/5)^Weights!$B$7,2)))</f>
        <v/>
      </c>
      <c r="M5" s="7">
        <f>IF(L5="","",IF(G5=0,"blocked: no telemetry","score"))</f>
        <v/>
      </c>
      <c r="N5" s="8" t="inlineStr">
        <is>
          <t>sector ISAC OT advisory, 2026</t>
        </is>
      </c>
      <c r="O5" s="8" t="inlineStr">
        <is>
          <t>safety system program change</t>
        </is>
      </c>
      <c r="P5" s="8" t="inlineStr">
        <is>
          <t>protocol-level program download is core to the technique</t>
        </is>
      </c>
      <c r="Q5" s="8" t="inlineStr">
        <is>
          <t>no OT network monitoring feed ingested</t>
        </is>
      </c>
      <c r="R5" s="8" t="inlineStr">
        <is>
          <t>new data source onboarding required</t>
        </is>
      </c>
      <c r="S5" s="8" t="inlineStr">
        <is>
          <t>rare event, under 5 minutes per day</t>
        </is>
      </c>
    </row>
    <row r="6">
      <c r="A6" s="8" t="n"/>
      <c r="B6" s="8" t="n"/>
      <c r="C6" s="8" t="n"/>
      <c r="D6" s="8" t="n"/>
      <c r="E6" s="8" t="n"/>
      <c r="F6" s="8" t="n"/>
      <c r="G6" s="8" t="n"/>
      <c r="H6" s="8" t="n"/>
      <c r="I6" s="8" t="n"/>
      <c r="J6" s="7">
        <f>IF(COUNT(D6:F6)=3,Weights!$B$2*D6+Weights!$B$3*E6+Weights!$B$4*F6,"")</f>
        <v/>
      </c>
      <c r="K6" s="7">
        <f>IF(COUNT(H6:I6)=2,Weights!$B$5*H6+Weights!$B$6*I6,"")</f>
        <v/>
      </c>
      <c r="L6" s="9">
        <f>IF(OR(J6="",K6="",G6=""),"",IF(G6=0,0,ROUND(J6/K6*(G6/5)^Weights!$B$7,2)))</f>
        <v/>
      </c>
      <c r="M6" s="7">
        <f>IF(L6="","",IF(G6=0,"blocked: no telemetry","score"))</f>
        <v/>
      </c>
      <c r="N6" s="8" t="n"/>
      <c r="O6" s="8" t="n"/>
      <c r="P6" s="8" t="n"/>
      <c r="Q6" s="8" t="n"/>
      <c r="R6" s="8" t="n"/>
      <c r="S6" s="8" t="n"/>
    </row>
    <row r="7">
      <c r="A7" s="8" t="n"/>
      <c r="B7" s="8" t="n"/>
      <c r="C7" s="8" t="n"/>
      <c r="D7" s="8" t="n"/>
      <c r="E7" s="8" t="n"/>
      <c r="F7" s="8" t="n"/>
      <c r="G7" s="8" t="n"/>
      <c r="H7" s="8" t="n"/>
      <c r="I7" s="8" t="n"/>
      <c r="J7" s="7">
        <f>IF(COUNT(D7:F7)=3,Weights!$B$2*D7+Weights!$B$3*E7+Weights!$B$4*F7,"")</f>
        <v/>
      </c>
      <c r="K7" s="7">
        <f>IF(COUNT(H7:I7)=2,Weights!$B$5*H7+Weights!$B$6*I7,"")</f>
        <v/>
      </c>
      <c r="L7" s="9">
        <f>IF(OR(J7="",K7="",G7=""),"",IF(G7=0,0,ROUND(J7/K7*(G7/5)^Weights!$B$7,2)))</f>
        <v/>
      </c>
      <c r="M7" s="7">
        <f>IF(L7="","",IF(G7=0,"blocked: no telemetry","score"))</f>
        <v/>
      </c>
      <c r="N7" s="8" t="n"/>
      <c r="O7" s="8" t="n"/>
      <c r="P7" s="8" t="n"/>
      <c r="Q7" s="8" t="n"/>
      <c r="R7" s="8" t="n"/>
      <c r="S7" s="8" t="n"/>
    </row>
    <row r="8">
      <c r="A8" s="8" t="n"/>
      <c r="B8" s="8" t="n"/>
      <c r="C8" s="8" t="n"/>
      <c r="D8" s="8" t="n"/>
      <c r="E8" s="8" t="n"/>
      <c r="F8" s="8" t="n"/>
      <c r="G8" s="8" t="n"/>
      <c r="H8" s="8" t="n"/>
      <c r="I8" s="8" t="n"/>
      <c r="J8" s="7">
        <f>IF(COUNT(D8:F8)=3,Weights!$B$2*D8+Weights!$B$3*E8+Weights!$B$4*F8,"")</f>
        <v/>
      </c>
      <c r="K8" s="7">
        <f>IF(COUNT(H8:I8)=2,Weights!$B$5*H8+Weights!$B$6*I8,"")</f>
        <v/>
      </c>
      <c r="L8" s="9">
        <f>IF(OR(J8="",K8="",G8=""),"",IF(G8=0,0,ROUND(J8/K8*(G8/5)^Weights!$B$7,2)))</f>
        <v/>
      </c>
      <c r="M8" s="7">
        <f>IF(L8="","",IF(G8=0,"blocked: no telemetry","score"))</f>
        <v/>
      </c>
      <c r="N8" s="8" t="n"/>
      <c r="O8" s="8" t="n"/>
      <c r="P8" s="8" t="n"/>
      <c r="Q8" s="8" t="n"/>
      <c r="R8" s="8" t="n"/>
      <c r="S8" s="8" t="n"/>
    </row>
    <row r="9">
      <c r="A9" s="8" t="n"/>
      <c r="B9" s="8" t="n"/>
      <c r="C9" s="8" t="n"/>
      <c r="D9" s="8" t="n"/>
      <c r="E9" s="8" t="n"/>
      <c r="F9" s="8" t="n"/>
      <c r="G9" s="8" t="n"/>
      <c r="H9" s="8" t="n"/>
      <c r="I9" s="8" t="n"/>
      <c r="J9" s="7">
        <f>IF(COUNT(D9:F9)=3,Weights!$B$2*D9+Weights!$B$3*E9+Weights!$B$4*F9,"")</f>
        <v/>
      </c>
      <c r="K9" s="7">
        <f>IF(COUNT(H9:I9)=2,Weights!$B$5*H9+Weights!$B$6*I9,"")</f>
        <v/>
      </c>
      <c r="L9" s="9">
        <f>IF(OR(J9="",K9="",G9=""),"",IF(G9=0,0,ROUND(J9/K9*(G9/5)^Weights!$B$7,2)))</f>
        <v/>
      </c>
      <c r="M9" s="7">
        <f>IF(L9="","",IF(G9=0,"blocked: no telemetry","score"))</f>
        <v/>
      </c>
      <c r="N9" s="8" t="n"/>
      <c r="O9" s="8" t="n"/>
      <c r="P9" s="8" t="n"/>
      <c r="Q9" s="8" t="n"/>
      <c r="R9" s="8" t="n"/>
      <c r="S9" s="8" t="n"/>
    </row>
    <row r="10">
      <c r="A10" s="8" t="n"/>
      <c r="B10" s="8" t="n"/>
      <c r="C10" s="8" t="n"/>
      <c r="D10" s="8" t="n"/>
      <c r="E10" s="8" t="n"/>
      <c r="F10" s="8" t="n"/>
      <c r="G10" s="8" t="n"/>
      <c r="H10" s="8" t="n"/>
      <c r="I10" s="8" t="n"/>
      <c r="J10" s="7">
        <f>IF(COUNT(D10:F10)=3,Weights!$B$2*D10+Weights!$B$3*E10+Weights!$B$4*F10,"")</f>
        <v/>
      </c>
      <c r="K10" s="7">
        <f>IF(COUNT(H10:I10)=2,Weights!$B$5*H10+Weights!$B$6*I10,"")</f>
        <v/>
      </c>
      <c r="L10" s="9">
        <f>IF(OR(J10="",K10="",G10=""),"",IF(G10=0,0,ROUND(J10/K10*(G10/5)^Weights!$B$7,2)))</f>
        <v/>
      </c>
      <c r="M10" s="7">
        <f>IF(L10="","",IF(G10=0,"blocked: no telemetry","score"))</f>
        <v/>
      </c>
      <c r="N10" s="8" t="n"/>
      <c r="O10" s="8" t="n"/>
      <c r="P10" s="8" t="n"/>
      <c r="Q10" s="8" t="n"/>
      <c r="R10" s="8" t="n"/>
      <c r="S10" s="8" t="n"/>
    </row>
    <row r="11">
      <c r="A11" s="8" t="n"/>
      <c r="B11" s="8" t="n"/>
      <c r="C11" s="8" t="n"/>
      <c r="D11" s="8" t="n"/>
      <c r="E11" s="8" t="n"/>
      <c r="F11" s="8" t="n"/>
      <c r="G11" s="8" t="n"/>
      <c r="H11" s="8" t="n"/>
      <c r="I11" s="8" t="n"/>
      <c r="J11" s="7">
        <f>IF(COUNT(D11:F11)=3,Weights!$B$2*D11+Weights!$B$3*E11+Weights!$B$4*F11,"")</f>
        <v/>
      </c>
      <c r="K11" s="7">
        <f>IF(COUNT(H11:I11)=2,Weights!$B$5*H11+Weights!$B$6*I11,"")</f>
        <v/>
      </c>
      <c r="L11" s="9">
        <f>IF(OR(J11="",K11="",G11=""),"",IF(G11=0,0,ROUND(J11/K11*(G11/5)^Weights!$B$7,2)))</f>
        <v/>
      </c>
      <c r="M11" s="7">
        <f>IF(L11="","",IF(G11=0,"blocked: no telemetry","score"))</f>
        <v/>
      </c>
      <c r="N11" s="8" t="n"/>
      <c r="O11" s="8" t="n"/>
      <c r="P11" s="8" t="n"/>
      <c r="Q11" s="8" t="n"/>
      <c r="R11" s="8" t="n"/>
      <c r="S11" s="8" t="n"/>
    </row>
    <row r="12">
      <c r="A12" s="8" t="n"/>
      <c r="B12" s="8" t="n"/>
      <c r="C12" s="8" t="n"/>
      <c r="D12" s="8" t="n"/>
      <c r="E12" s="8" t="n"/>
      <c r="F12" s="8" t="n"/>
      <c r="G12" s="8" t="n"/>
      <c r="H12" s="8" t="n"/>
      <c r="I12" s="8" t="n"/>
      <c r="J12" s="7">
        <f>IF(COUNT(D12:F12)=3,Weights!$B$2*D12+Weights!$B$3*E12+Weights!$B$4*F12,"")</f>
        <v/>
      </c>
      <c r="K12" s="7">
        <f>IF(COUNT(H12:I12)=2,Weights!$B$5*H12+Weights!$B$6*I12,"")</f>
        <v/>
      </c>
      <c r="L12" s="9">
        <f>IF(OR(J12="",K12="",G12=""),"",IF(G12=0,0,ROUND(J12/K12*(G12/5)^Weights!$B$7,2)))</f>
        <v/>
      </c>
      <c r="M12" s="7">
        <f>IF(L12="","",IF(G12=0,"blocked: no telemetry","score"))</f>
        <v/>
      </c>
      <c r="N12" s="8" t="n"/>
      <c r="O12" s="8" t="n"/>
      <c r="P12" s="8" t="n"/>
      <c r="Q12" s="8" t="n"/>
      <c r="R12" s="8" t="n"/>
      <c r="S12" s="8" t="n"/>
    </row>
    <row r="13">
      <c r="A13" s="8" t="n"/>
      <c r="B13" s="8" t="n"/>
      <c r="C13" s="8" t="n"/>
      <c r="D13" s="8" t="n"/>
      <c r="E13" s="8" t="n"/>
      <c r="F13" s="8" t="n"/>
      <c r="G13" s="8" t="n"/>
      <c r="H13" s="8" t="n"/>
      <c r="I13" s="8" t="n"/>
      <c r="J13" s="7">
        <f>IF(COUNT(D13:F13)=3,Weights!$B$2*D13+Weights!$B$3*E13+Weights!$B$4*F13,"")</f>
        <v/>
      </c>
      <c r="K13" s="7">
        <f>IF(COUNT(H13:I13)=2,Weights!$B$5*H13+Weights!$B$6*I13,"")</f>
        <v/>
      </c>
      <c r="L13" s="9">
        <f>IF(OR(J13="",K13="",G13=""),"",IF(G13=0,0,ROUND(J13/K13*(G13/5)^Weights!$B$7,2)))</f>
        <v/>
      </c>
      <c r="M13" s="7">
        <f>IF(L13="","",IF(G13=0,"blocked: no telemetry","score"))</f>
        <v/>
      </c>
      <c r="N13" s="8" t="n"/>
      <c r="O13" s="8" t="n"/>
      <c r="P13" s="8" t="n"/>
      <c r="Q13" s="8" t="n"/>
      <c r="R13" s="8" t="n"/>
      <c r="S13" s="8" t="n"/>
    </row>
    <row r="14">
      <c r="A14" s="8" t="n"/>
      <c r="B14" s="8" t="n"/>
      <c r="C14" s="8" t="n"/>
      <c r="D14" s="8" t="n"/>
      <c r="E14" s="8" t="n"/>
      <c r="F14" s="8" t="n"/>
      <c r="G14" s="8" t="n"/>
      <c r="H14" s="8" t="n"/>
      <c r="I14" s="8" t="n"/>
      <c r="J14" s="7">
        <f>IF(COUNT(D14:F14)=3,Weights!$B$2*D14+Weights!$B$3*E14+Weights!$B$4*F14,"")</f>
        <v/>
      </c>
      <c r="K14" s="7">
        <f>IF(COUNT(H14:I14)=2,Weights!$B$5*H14+Weights!$B$6*I14,"")</f>
        <v/>
      </c>
      <c r="L14" s="9">
        <f>IF(OR(J14="",K14="",G14=""),"",IF(G14=0,0,ROUND(J14/K14*(G14/5)^Weights!$B$7,2)))</f>
        <v/>
      </c>
      <c r="M14" s="7">
        <f>IF(L14="","",IF(G14=0,"blocked: no telemetry","score"))</f>
        <v/>
      </c>
      <c r="N14" s="8" t="n"/>
      <c r="O14" s="8" t="n"/>
      <c r="P14" s="8" t="n"/>
      <c r="Q14" s="8" t="n"/>
      <c r="R14" s="8" t="n"/>
      <c r="S14" s="8" t="n"/>
    </row>
    <row r="15">
      <c r="A15" s="8" t="n"/>
      <c r="B15" s="8" t="n"/>
      <c r="C15" s="8" t="n"/>
      <c r="D15" s="8" t="n"/>
      <c r="E15" s="8" t="n"/>
      <c r="F15" s="8" t="n"/>
      <c r="G15" s="8" t="n"/>
      <c r="H15" s="8" t="n"/>
      <c r="I15" s="8" t="n"/>
      <c r="J15" s="7">
        <f>IF(COUNT(D15:F15)=3,Weights!$B$2*D15+Weights!$B$3*E15+Weights!$B$4*F15,"")</f>
        <v/>
      </c>
      <c r="K15" s="7">
        <f>IF(COUNT(H15:I15)=2,Weights!$B$5*H15+Weights!$B$6*I15,"")</f>
        <v/>
      </c>
      <c r="L15" s="9">
        <f>IF(OR(J15="",K15="",G15=""),"",IF(G15=0,0,ROUND(J15/K15*(G15/5)^Weights!$B$7,2)))</f>
        <v/>
      </c>
      <c r="M15" s="7">
        <f>IF(L15="","",IF(G15=0,"blocked: no telemetry","score"))</f>
        <v/>
      </c>
      <c r="N15" s="8" t="n"/>
      <c r="O15" s="8" t="n"/>
      <c r="P15" s="8" t="n"/>
      <c r="Q15" s="8" t="n"/>
      <c r="R15" s="8" t="n"/>
      <c r="S15" s="8" t="n"/>
    </row>
    <row r="16">
      <c r="A16" s="8" t="n"/>
      <c r="B16" s="8" t="n"/>
      <c r="C16" s="8" t="n"/>
      <c r="D16" s="8" t="n"/>
      <c r="E16" s="8" t="n"/>
      <c r="F16" s="8" t="n"/>
      <c r="G16" s="8" t="n"/>
      <c r="H16" s="8" t="n"/>
      <c r="I16" s="8" t="n"/>
      <c r="J16" s="7">
        <f>IF(COUNT(D16:F16)=3,Weights!$B$2*D16+Weights!$B$3*E16+Weights!$B$4*F16,"")</f>
        <v/>
      </c>
      <c r="K16" s="7">
        <f>IF(COUNT(H16:I16)=2,Weights!$B$5*H16+Weights!$B$6*I16,"")</f>
        <v/>
      </c>
      <c r="L16" s="9">
        <f>IF(OR(J16="",K16="",G16=""),"",IF(G16=0,0,ROUND(J16/K16*(G16/5)^Weights!$B$7,2)))</f>
        <v/>
      </c>
      <c r="M16" s="7">
        <f>IF(L16="","",IF(G16=0,"blocked: no telemetry","score"))</f>
        <v/>
      </c>
      <c r="N16" s="8" t="n"/>
      <c r="O16" s="8" t="n"/>
      <c r="P16" s="8" t="n"/>
      <c r="Q16" s="8" t="n"/>
      <c r="R16" s="8" t="n"/>
      <c r="S16" s="8" t="n"/>
    </row>
    <row r="17">
      <c r="A17" s="8" t="n"/>
      <c r="B17" s="8" t="n"/>
      <c r="C17" s="8" t="n"/>
      <c r="D17" s="8" t="n"/>
      <c r="E17" s="8" t="n"/>
      <c r="F17" s="8" t="n"/>
      <c r="G17" s="8" t="n"/>
      <c r="H17" s="8" t="n"/>
      <c r="I17" s="8" t="n"/>
      <c r="J17" s="7">
        <f>IF(COUNT(D17:F17)=3,Weights!$B$2*D17+Weights!$B$3*E17+Weights!$B$4*F17,"")</f>
        <v/>
      </c>
      <c r="K17" s="7">
        <f>IF(COUNT(H17:I17)=2,Weights!$B$5*H17+Weights!$B$6*I17,"")</f>
        <v/>
      </c>
      <c r="L17" s="9">
        <f>IF(OR(J17="",K17="",G17=""),"",IF(G17=0,0,ROUND(J17/K17*(G17/5)^Weights!$B$7,2)))</f>
        <v/>
      </c>
      <c r="M17" s="7">
        <f>IF(L17="","",IF(G17=0,"blocked: no telemetry","score"))</f>
        <v/>
      </c>
      <c r="N17" s="8" t="n"/>
      <c r="O17" s="8" t="n"/>
      <c r="P17" s="8" t="n"/>
      <c r="Q17" s="8" t="n"/>
      <c r="R17" s="8" t="n"/>
      <c r="S17" s="8" t="n"/>
    </row>
    <row r="18">
      <c r="A18" s="8" t="n"/>
      <c r="B18" s="8" t="n"/>
      <c r="C18" s="8" t="n"/>
      <c r="D18" s="8" t="n"/>
      <c r="E18" s="8" t="n"/>
      <c r="F18" s="8" t="n"/>
      <c r="G18" s="8" t="n"/>
      <c r="H18" s="8" t="n"/>
      <c r="I18" s="8" t="n"/>
      <c r="J18" s="7">
        <f>IF(COUNT(D18:F18)=3,Weights!$B$2*D18+Weights!$B$3*E18+Weights!$B$4*F18,"")</f>
        <v/>
      </c>
      <c r="K18" s="7">
        <f>IF(COUNT(H18:I18)=2,Weights!$B$5*H18+Weights!$B$6*I18,"")</f>
        <v/>
      </c>
      <c r="L18" s="9">
        <f>IF(OR(J18="",K18="",G18=""),"",IF(G18=0,0,ROUND(J18/K18*(G18/5)^Weights!$B$7,2)))</f>
        <v/>
      </c>
      <c r="M18" s="7">
        <f>IF(L18="","",IF(G18=0,"blocked: no telemetry","score"))</f>
        <v/>
      </c>
      <c r="N18" s="8" t="n"/>
      <c r="O18" s="8" t="n"/>
      <c r="P18" s="8" t="n"/>
      <c r="Q18" s="8" t="n"/>
      <c r="R18" s="8" t="n"/>
      <c r="S18" s="8" t="n"/>
    </row>
    <row r="19">
      <c r="A19" s="8" t="n"/>
      <c r="B19" s="8" t="n"/>
      <c r="C19" s="8" t="n"/>
      <c r="D19" s="8" t="n"/>
      <c r="E19" s="8" t="n"/>
      <c r="F19" s="8" t="n"/>
      <c r="G19" s="8" t="n"/>
      <c r="H19" s="8" t="n"/>
      <c r="I19" s="8" t="n"/>
      <c r="J19" s="7">
        <f>IF(COUNT(D19:F19)=3,Weights!$B$2*D19+Weights!$B$3*E19+Weights!$B$4*F19,"")</f>
        <v/>
      </c>
      <c r="K19" s="7">
        <f>IF(COUNT(H19:I19)=2,Weights!$B$5*H19+Weights!$B$6*I19,"")</f>
        <v/>
      </c>
      <c r="L19" s="9">
        <f>IF(OR(J19="",K19="",G19=""),"",IF(G19=0,0,ROUND(J19/K19*(G19/5)^Weights!$B$7,2)))</f>
        <v/>
      </c>
      <c r="M19" s="7">
        <f>IF(L19="","",IF(G19=0,"blocked: no telemetry","score"))</f>
        <v/>
      </c>
      <c r="N19" s="8" t="n"/>
      <c r="O19" s="8" t="n"/>
      <c r="P19" s="8" t="n"/>
      <c r="Q19" s="8" t="n"/>
      <c r="R19" s="8" t="n"/>
      <c r="S19" s="8" t="n"/>
    </row>
    <row r="20">
      <c r="A20" s="8" t="n"/>
      <c r="B20" s="8" t="n"/>
      <c r="C20" s="8" t="n"/>
      <c r="D20" s="8" t="n"/>
      <c r="E20" s="8" t="n"/>
      <c r="F20" s="8" t="n"/>
      <c r="G20" s="8" t="n"/>
      <c r="H20" s="8" t="n"/>
      <c r="I20" s="8" t="n"/>
      <c r="J20" s="7">
        <f>IF(COUNT(D20:F20)=3,Weights!$B$2*D20+Weights!$B$3*E20+Weights!$B$4*F20,"")</f>
        <v/>
      </c>
      <c r="K20" s="7">
        <f>IF(COUNT(H20:I20)=2,Weights!$B$5*H20+Weights!$B$6*I20,"")</f>
        <v/>
      </c>
      <c r="L20" s="9">
        <f>IF(OR(J20="",K20="",G20=""),"",IF(G20=0,0,ROUND(J20/K20*(G20/5)^Weights!$B$7,2)))</f>
        <v/>
      </c>
      <c r="M20" s="7">
        <f>IF(L20="","",IF(G20=0,"blocked: no telemetry","score"))</f>
        <v/>
      </c>
      <c r="N20" s="8" t="n"/>
      <c r="O20" s="8" t="n"/>
      <c r="P20" s="8" t="n"/>
      <c r="Q20" s="8" t="n"/>
      <c r="R20" s="8" t="n"/>
      <c r="S20" s="8" t="n"/>
    </row>
    <row r="21">
      <c r="A21" s="8" t="n"/>
      <c r="B21" s="8" t="n"/>
      <c r="C21" s="8" t="n"/>
      <c r="D21" s="8" t="n"/>
      <c r="E21" s="8" t="n"/>
      <c r="F21" s="8" t="n"/>
      <c r="G21" s="8" t="n"/>
      <c r="H21" s="8" t="n"/>
      <c r="I21" s="8" t="n"/>
      <c r="J21" s="7">
        <f>IF(COUNT(D21:F21)=3,Weights!$B$2*D21+Weights!$B$3*E21+Weights!$B$4*F21,"")</f>
        <v/>
      </c>
      <c r="K21" s="7">
        <f>IF(COUNT(H21:I21)=2,Weights!$B$5*H21+Weights!$B$6*I21,"")</f>
        <v/>
      </c>
      <c r="L21" s="9">
        <f>IF(OR(J21="",K21="",G21=""),"",IF(G21=0,0,ROUND(J21/K21*(G21/5)^Weights!$B$7,2)))</f>
        <v/>
      </c>
      <c r="M21" s="7">
        <f>IF(L21="","",IF(G21=0,"blocked: no telemetry","score"))</f>
        <v/>
      </c>
      <c r="N21" s="8" t="n"/>
      <c r="O21" s="8" t="n"/>
      <c r="P21" s="8" t="n"/>
      <c r="Q21" s="8" t="n"/>
      <c r="R21" s="8" t="n"/>
      <c r="S21" s="8" t="n"/>
    </row>
    <row r="22">
      <c r="A22" s="8" t="n"/>
      <c r="B22" s="8" t="n"/>
      <c r="C22" s="8" t="n"/>
      <c r="D22" s="8" t="n"/>
      <c r="E22" s="8" t="n"/>
      <c r="F22" s="8" t="n"/>
      <c r="G22" s="8" t="n"/>
      <c r="H22" s="8" t="n"/>
      <c r="I22" s="8" t="n"/>
      <c r="J22" s="7">
        <f>IF(COUNT(D22:F22)=3,Weights!$B$2*D22+Weights!$B$3*E22+Weights!$B$4*F22,"")</f>
        <v/>
      </c>
      <c r="K22" s="7">
        <f>IF(COUNT(H22:I22)=2,Weights!$B$5*H22+Weights!$B$6*I22,"")</f>
        <v/>
      </c>
      <c r="L22" s="9">
        <f>IF(OR(J22="",K22="",G22=""),"",IF(G22=0,0,ROUND(J22/K22*(G22/5)^Weights!$B$7,2)))</f>
        <v/>
      </c>
      <c r="M22" s="7">
        <f>IF(L22="","",IF(G22=0,"blocked: no telemetry","score"))</f>
        <v/>
      </c>
      <c r="N22" s="8" t="n"/>
      <c r="O22" s="8" t="n"/>
      <c r="P22" s="8" t="n"/>
      <c r="Q22" s="8" t="n"/>
      <c r="R22" s="8" t="n"/>
      <c r="S22" s="8" t="n"/>
    </row>
    <row r="23">
      <c r="A23" s="8" t="n"/>
      <c r="B23" s="8" t="n"/>
      <c r="C23" s="8" t="n"/>
      <c r="D23" s="8" t="n"/>
      <c r="E23" s="8" t="n"/>
      <c r="F23" s="8" t="n"/>
      <c r="G23" s="8" t="n"/>
      <c r="H23" s="8" t="n"/>
      <c r="I23" s="8" t="n"/>
      <c r="J23" s="7">
        <f>IF(COUNT(D23:F23)=3,Weights!$B$2*D23+Weights!$B$3*E23+Weights!$B$4*F23,"")</f>
        <v/>
      </c>
      <c r="K23" s="7">
        <f>IF(COUNT(H23:I23)=2,Weights!$B$5*H23+Weights!$B$6*I23,"")</f>
        <v/>
      </c>
      <c r="L23" s="9">
        <f>IF(OR(J23="",K23="",G23=""),"",IF(G23=0,0,ROUND(J23/K23*(G23/5)^Weights!$B$7,2)))</f>
        <v/>
      </c>
      <c r="M23" s="7">
        <f>IF(L23="","",IF(G23=0,"blocked: no telemetry","score"))</f>
        <v/>
      </c>
      <c r="N23" s="8" t="n"/>
      <c r="O23" s="8" t="n"/>
      <c r="P23" s="8" t="n"/>
      <c r="Q23" s="8" t="n"/>
      <c r="R23" s="8" t="n"/>
      <c r="S23" s="8" t="n"/>
    </row>
    <row r="24">
      <c r="A24" s="8" t="n"/>
      <c r="B24" s="8" t="n"/>
      <c r="C24" s="8" t="n"/>
      <c r="D24" s="8" t="n"/>
      <c r="E24" s="8" t="n"/>
      <c r="F24" s="8" t="n"/>
      <c r="G24" s="8" t="n"/>
      <c r="H24" s="8" t="n"/>
      <c r="I24" s="8" t="n"/>
      <c r="J24" s="7">
        <f>IF(COUNT(D24:F24)=3,Weights!$B$2*D24+Weights!$B$3*E24+Weights!$B$4*F24,"")</f>
        <v/>
      </c>
      <c r="K24" s="7">
        <f>IF(COUNT(H24:I24)=2,Weights!$B$5*H24+Weights!$B$6*I24,"")</f>
        <v/>
      </c>
      <c r="L24" s="9">
        <f>IF(OR(J24="",K24="",G24=""),"",IF(G24=0,0,ROUND(J24/K24*(G24/5)^Weights!$B$7,2)))</f>
        <v/>
      </c>
      <c r="M24" s="7">
        <f>IF(L24="","",IF(G24=0,"blocked: no telemetry","score"))</f>
        <v/>
      </c>
      <c r="N24" s="8" t="n"/>
      <c r="O24" s="8" t="n"/>
      <c r="P24" s="8" t="n"/>
      <c r="Q24" s="8" t="n"/>
      <c r="R24" s="8" t="n"/>
      <c r="S24" s="8" t="n"/>
    </row>
    <row r="25">
      <c r="A25" s="8" t="n"/>
      <c r="B25" s="8" t="n"/>
      <c r="C25" s="8" t="n"/>
      <c r="D25" s="8" t="n"/>
      <c r="E25" s="8" t="n"/>
      <c r="F25" s="8" t="n"/>
      <c r="G25" s="8" t="n"/>
      <c r="H25" s="8" t="n"/>
      <c r="I25" s="8" t="n"/>
      <c r="J25" s="7">
        <f>IF(COUNT(D25:F25)=3,Weights!$B$2*D25+Weights!$B$3*E25+Weights!$B$4*F25,"")</f>
        <v/>
      </c>
      <c r="K25" s="7">
        <f>IF(COUNT(H25:I25)=2,Weights!$B$5*H25+Weights!$B$6*I25,"")</f>
        <v/>
      </c>
      <c r="L25" s="9">
        <f>IF(OR(J25="",K25="",G25=""),"",IF(G25=0,0,ROUND(J25/K25*(G25/5)^Weights!$B$7,2)))</f>
        <v/>
      </c>
      <c r="M25" s="7">
        <f>IF(L25="","",IF(G25=0,"blocked: no telemetry","score"))</f>
        <v/>
      </c>
      <c r="N25" s="8" t="n"/>
      <c r="O25" s="8" t="n"/>
      <c r="P25" s="8" t="n"/>
      <c r="Q25" s="8" t="n"/>
      <c r="R25" s="8" t="n"/>
      <c r="S25" s="8"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9"/>
  <sheetViews>
    <sheetView workbookViewId="0">
      <pane ySplit="1" topLeftCell="A2" activePane="bottomLeft" state="frozen"/>
      <selection pane="bottomLeft" activeCell="A1" sqref="A1"/>
    </sheetView>
  </sheetViews>
  <sheetFormatPr baseColWidth="8" defaultRowHeight="15"/>
  <cols>
    <col width="18" customWidth="1" min="1" max="1"/>
    <col width="7" customWidth="1" min="2" max="2"/>
    <col width="7" customWidth="1" min="3" max="3"/>
    <col width="38" customWidth="1" min="4" max="4"/>
    <col width="30" customWidth="1" min="5" max="5"/>
    <col width="30" customWidth="1" min="6" max="6"/>
    <col width="30" customWidth="1" min="7" max="7"/>
    <col width="30" customWidth="1" min="8" max="8"/>
    <col width="30" customWidth="1" min="9" max="9"/>
  </cols>
  <sheetData>
    <row r="1">
      <c r="A1" s="6" t="inlineStr">
        <is>
          <t>Input</t>
        </is>
      </c>
      <c r="B1" s="6" t="inlineStr">
        <is>
          <t>Symbol</t>
        </is>
      </c>
      <c r="C1" s="6" t="inlineStr">
        <is>
          <t>Scale</t>
        </is>
      </c>
      <c r="D1" s="6" t="inlineStr">
        <is>
          <t>Question</t>
        </is>
      </c>
      <c r="E1" s="6" t="inlineStr">
        <is>
          <t>1</t>
        </is>
      </c>
      <c r="F1" s="6" t="inlineStr">
        <is>
          <t>2</t>
        </is>
      </c>
      <c r="G1" s="6" t="inlineStr">
        <is>
          <t>3</t>
        </is>
      </c>
      <c r="H1" s="6" t="inlineStr">
        <is>
          <t>4</t>
        </is>
      </c>
      <c r="I1" s="6" t="inlineStr">
        <is>
          <t>5</t>
        </is>
      </c>
    </row>
    <row r="2">
      <c r="A2" s="7" t="inlineStr">
        <is>
          <t>threat_relevance</t>
        </is>
      </c>
      <c r="B2" s="7" t="inlineStr">
        <is>
          <t>T</t>
        </is>
      </c>
      <c r="C2" s="7" t="inlineStr">
        <is>
          <t>1 to 5</t>
        </is>
      </c>
      <c r="D2" s="7" t="inlineStr">
        <is>
          <t>How recently, and how close to you, has this technique been used?</t>
        </is>
      </c>
      <c r="E2" s="7" t="inlineStr">
        <is>
          <t>No public reporting in the last 24 months.</t>
        </is>
      </c>
      <c r="F2" s="7" t="inlineStr">
        <is>
          <t>Public reporting in the last 24 months, but nothing tying it to your sector.</t>
        </is>
      </c>
      <c r="G2" s="7" t="inlineStr">
        <is>
          <t>On MITRE CTID's Top ATT&amp;CK Techniques list, or near the top of a vendor's annual threat report.</t>
        </is>
      </c>
      <c r="H2" s="7" t="inlineStr">
        <is>
          <t>Named in reporting about your sector in the last 12 months (an ISAC, a regulator, or a peer).</t>
        </is>
      </c>
      <c r="I2" s="7" t="inlineStr">
        <is>
          <t>Seen in your own incidents or red team findings in the last 12 months.</t>
        </is>
      </c>
    </row>
    <row r="3">
      <c r="A3" s="7" t="inlineStr">
        <is>
          <t>impact</t>
        </is>
      </c>
      <c r="B3" s="7" t="inlineStr">
        <is>
          <t>I</t>
        </is>
      </c>
      <c r="C3" s="7" t="inlineStr">
        <is>
          <t>1 to 5</t>
        </is>
      </c>
      <c r="D3" s="7" t="inlineStr">
        <is>
          <t>What does the attacker reach if the technique succeeds?</t>
        </is>
      </c>
      <c r="E3" s="7" t="inlineStr">
        <is>
          <t>Reconnaissance, or a low-consequence action on a single host.</t>
        </is>
      </c>
      <c r="F3" s="7" t="inlineStr">
        <is>
          <t>One host compromised, and existing controls contain it.</t>
        </is>
      </c>
      <c r="G3" s="7" t="inlineStr">
        <is>
          <t>Data access or code execution on a business-critical system.</t>
        </is>
      </c>
      <c r="H3" s="7" t="inlineStr">
        <is>
          <t>A step toward the crown jewels: lateral movement or privilege escalation heading for tier-0 identity (domain admin and the systems that control it), OT, or payment systems.</t>
        </is>
      </c>
      <c r="I3" s="7" t="inlineStr">
        <is>
          <t>Direct action on tier-0 identity, an OT safety system, or a payment system.</t>
        </is>
      </c>
    </row>
    <row r="4">
      <c r="A4" s="7" t="inlineStr">
        <is>
          <t>robustness</t>
        </is>
      </c>
      <c r="B4" s="7" t="inlineStr">
        <is>
          <t>B</t>
        </is>
      </c>
      <c r="C4" s="7" t="inlineStr">
        <is>
          <t>1 to 5</t>
        </is>
      </c>
      <c r="D4" s="7" t="inlineStr">
        <is>
          <t>How hard is it for an attacker to slip past this rule using the data you have? Score it with the five Summiting the Pyramid levels: 1 matches something the attacker can change in seconds, 5 matches something the technique cannot work without.</t>
        </is>
      </c>
      <c r="E4" s="7" t="inlineStr">
        <is>
          <t>Matches a throwaway indicator: a file hash, IP address, domain, or filename the attacker can change at will.</t>
        </is>
      </c>
      <c r="F4" s="7" t="inlineStr">
        <is>
          <t>Matches one tool the attacker brings along: its strings, its arguments, the files it drops. A different tool walks past.</t>
        </is>
      </c>
      <c r="G4" s="7" t="inlineStr">
        <is>
          <t>Matches how a built-in system program is abused: the arguments or behavior of something that was already on the machine.</t>
        </is>
      </c>
      <c r="H4" s="7" t="inlineStr">
        <is>
          <t>Matches something most ways of doing the technique share, such as an API call or a sequence of events.</t>
        </is>
      </c>
      <c r="I4" s="7" t="inlineStr">
        <is>
          <t>Matches something every way of doing the technique must produce.</t>
        </is>
      </c>
    </row>
    <row r="5">
      <c r="A5" s="7" t="inlineStr">
        <is>
          <t>telemetry_readiness</t>
        </is>
      </c>
      <c r="B5" s="7" t="inlineStr">
        <is>
          <t>R</t>
        </is>
      </c>
      <c r="C5" s="7" t="inlineStr">
        <is>
          <t>0 to 5</t>
        </is>
      </c>
      <c r="D5" s="7" t="inlineStr">
        <is>
          <t>Is the data this rule needs already in the SIEM, and in good enough shape to use?</t>
        </is>
      </c>
      <c r="E5" s="7" t="inlineStr">
        <is>
          <t>Collected, but the event type or field the rule needs is missing.</t>
        </is>
      </c>
      <c r="F5" s="7" t="inlineStr">
        <is>
          <t>Collected, but sampled, truncated, or kept for less than 30 days.</t>
        </is>
      </c>
      <c r="G5" s="7" t="inlineStr">
        <is>
          <t>Collected in full and kept 30 days or more, but the fields the rule needs are not parsed out.</t>
        </is>
      </c>
      <c r="H5" s="7" t="inlineStr">
        <is>
          <t>Collected and parsed, but not enriched with who the user is or what the asset is.</t>
        </is>
      </c>
      <c r="I5" s="7" t="inlineStr">
        <is>
          <t>Collected, parsed, enriched, and covered by the silence alert (DET-0000).</t>
        </is>
      </c>
    </row>
    <row r="6">
      <c r="A6" s="7" t="inlineStr">
        <is>
          <t>build_effort</t>
        </is>
      </c>
      <c r="B6" s="7" t="inlineStr">
        <is>
          <t>E</t>
        </is>
      </c>
      <c r="C6" s="7" t="inlineStr">
        <is>
          <t>1 to 5</t>
        </is>
      </c>
      <c r="D6" s="7" t="inlineStr">
        <is>
          <t>How many hours of work from writing the hypothesis to passing validation?</t>
        </is>
      </c>
      <c r="E6" s="7" t="inlineStr">
        <is>
          <t>Under 4 hours: adapting a public rule that already comes with test events.</t>
        </is>
      </c>
      <c r="F6" s="7" t="inlineStr">
        <is>
          <t>4 to 8 hours.</t>
        </is>
      </c>
      <c r="G6" s="7" t="inlineStr">
        <is>
          <t>8 to 16 hours.</t>
        </is>
      </c>
      <c r="H6" s="7" t="inlineStr">
        <is>
          <t>16 to 40 hours: needs a simulated attack or new field parsing.</t>
        </is>
      </c>
      <c r="I6" s="7" t="inlineStr">
        <is>
          <t>Over 40 hours: needs a new log source brought into the SIEM.</t>
        </is>
      </c>
    </row>
    <row r="7">
      <c r="A7" s="7" t="inlineStr">
        <is>
          <t>run_cost</t>
        </is>
      </c>
      <c r="B7" s="7" t="inlineStr">
        <is>
          <t>C</t>
        </is>
      </c>
      <c r="C7" s="7" t="inlineStr">
        <is>
          <t>1 to 5</t>
        </is>
      </c>
      <c r="D7" s="7" t="inlineStr">
        <is>
          <t>How many analyst minutes a day will this rule consume? Expected alerts per day multiplied by the typical minutes to triage one.</t>
        </is>
      </c>
      <c r="E7" s="7" t="inlineStr">
        <is>
          <t>Under 5 analyst minutes a day.</t>
        </is>
      </c>
      <c r="F7" s="7" t="inlineStr">
        <is>
          <t>5 to 15 minutes a day.</t>
        </is>
      </c>
      <c r="G7" s="7" t="inlineStr">
        <is>
          <t>15 minutes to 1 hour a day.</t>
        </is>
      </c>
      <c r="H7" s="7" t="inlineStr">
        <is>
          <t>1 to 3 hours a day.</t>
        </is>
      </c>
      <c r="I7" s="7" t="inlineStr">
        <is>
          <t>Over 3 hours a day.</t>
        </is>
      </c>
    </row>
    <row r="9">
      <c r="A9" s="10" t="inlineStr">
        <is>
          <t>telemetry_readiness also allows 0: the data is absent, which blocks the rule (score 0).</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9"/>
  <sheetViews>
    <sheetView workbookViewId="0">
      <pane ySplit="1" topLeftCell="A2" activePane="bottomLeft" state="frozen"/>
      <selection pane="bottomLeft" activeCell="A1" sqref="A1"/>
    </sheetView>
  </sheetViews>
  <sheetFormatPr baseColWidth="8" defaultRowHeight="15"/>
  <cols>
    <col width="4" customWidth="1" min="1" max="1"/>
    <col width="12" customWidth="1" min="2" max="2"/>
    <col width="40" customWidth="1" min="3" max="3"/>
    <col width="34" customWidth="1" min="4" max="4"/>
    <col width="18" customWidth="1" min="5" max="5"/>
    <col width="24" customWidth="1" min="6" max="6"/>
    <col width="26" customWidth="1" min="7" max="7"/>
    <col width="44" customWidth="1" min="8" max="8"/>
  </cols>
  <sheetData>
    <row r="1">
      <c r="A1" s="6" t="inlineStr">
        <is>
          <t>#</t>
        </is>
      </c>
      <c r="B1" s="6" t="inlineStr">
        <is>
          <t>Stage</t>
        </is>
      </c>
      <c r="C1" s="6" t="inlineStr">
        <is>
          <t>What it is for</t>
        </is>
      </c>
      <c r="D1" s="6" t="inlineStr">
        <is>
          <t>Exit gate, counted</t>
        </is>
      </c>
      <c r="E1" s="6" t="inlineStr">
        <is>
          <t>Owner</t>
        </is>
      </c>
      <c r="F1" s="6" t="inlineStr">
        <is>
          <t>Artifact</t>
        </is>
      </c>
      <c r="G1" s="6" t="inlineStr">
        <is>
          <t>Metrics</t>
        </is>
      </c>
      <c r="H1" s="6" t="inlineStr">
        <is>
          <t>The mistake that stalls it</t>
        </is>
      </c>
    </row>
    <row r="2">
      <c r="A2" s="7" t="n">
        <v>1</v>
      </c>
      <c r="B2" s="7" t="inlineStr">
        <is>
          <t>Intake</t>
        </is>
      </c>
      <c r="C2" s="7" t="inlineStr">
        <is>
          <t>Write down a request for a new detection with enough context that it can be scored.</t>
        </is>
      </c>
      <c r="D2" s="7" t="inlineStr">
        <is>
          <t>The backlog entry has a number for each of the six scoring inputs, a one-line note saying where each number came from, and a score computed from them. Counted: 6 inputs, 6 evidence lines, 1 score.</t>
        </is>
      </c>
      <c r="E2" s="7" t="inlineStr">
        <is>
          <t>Detection engineering lead</t>
        </is>
      </c>
      <c r="F2" s="7" t="inlineStr">
        <is>
          <t>score.yml with stage set to intake</t>
        </is>
      </c>
      <c r="G2" s="7" t="inlineStr">
        <is>
          <t>intake_to_score_days, backlog_age_days</t>
        </is>
      </c>
      <c r="H2" s="7" t="inlineStr">
        <is>
          <t>Requests arrive as nothing more than an alert name, with no note about the threat behind it, so the team builds them in the order they showed up.</t>
        </is>
      </c>
    </row>
    <row r="3">
      <c r="A3" s="7" t="n">
        <v>2</v>
      </c>
      <c r="B3" s="7" t="inlineStr">
        <is>
          <t>Hypothesis</t>
        </is>
      </c>
      <c r="C3" s="7" t="inlineStr">
        <is>
          <t>Write one sentence saying what the rule will catch, which log source it needs, and what it will miss.</t>
        </is>
      </c>
      <c r="D3" s="7" t="inlineStr">
        <is>
          <t>The ADS document has a one-sentence hypothesis in the form 'When an attacker does X, log source Y records Z', names the data source, and names one thing the rule cannot see. Counted: 1 hypothesis, 1 data source, 1 blind spot.</t>
        </is>
      </c>
      <c r="E3" s="7" t="inlineStr">
        <is>
          <t>Detection engineer</t>
        </is>
      </c>
      <c r="F3" s="7" t="inlineStr">
        <is>
          <t>The Goal, Categorization, Strategy Abstract, and Blind Spots and Assumptions sections of ads.md</t>
        </is>
      </c>
      <c r="G3" s="7" t="inlineStr">
        <is>
          <t>readiness_at_hypothesis</t>
        </is>
      </c>
      <c r="H3" s="7" t="inlineStr">
        <is>
          <t>The hypothesis describes one tool's fingerprint. When that tool changes, the rule goes quiet.</t>
        </is>
      </c>
    </row>
    <row r="4">
      <c r="A4" s="7" t="n">
        <v>3</v>
      </c>
      <c r="B4" s="7" t="inlineStr">
        <is>
          <t>Research</t>
        </is>
      </c>
      <c r="C4" s="7" t="inlineStr">
        <is>
          <t>Confirm the thing the rule looks for actually appears in your logs, then measure how often it appears during normal business.</t>
        </is>
      </c>
      <c r="D4" s="7" t="inlineStr">
        <is>
          <t>The behavior has been reproduced once in a test environment and the resulting log events saved as test fixtures, and the number of times it shows up during normal business has been counted over 7 days of production data. Counted: 1 reproduction, 1 fixture capture, 7-day baseline.</t>
        </is>
      </c>
      <c r="E4" s="7" t="inlineStr">
        <is>
          <t>Detection engineer</t>
        </is>
      </c>
      <c r="F4" s="7" t="inlineStr">
        <is>
          <t>The Technical Context section of ads.md; tests/events.jsonl</t>
        </is>
      </c>
      <c r="G4" s="7" t="inlineStr">
        <is>
          <t>research_hours_per_rule</t>
        </is>
      </c>
      <c r="H4" s="7" t="inlineStr">
        <is>
          <t>The 7-day count is skipped, so the first week in production is spent tuning out noise the count would have shown in advance.</t>
        </is>
      </c>
    </row>
    <row r="5">
      <c r="A5" s="7" t="n">
        <v>4</v>
      </c>
      <c r="B5" s="7" t="inlineStr">
        <is>
          <t>Build</t>
        </is>
      </c>
      <c r="C5" s="7" t="inlineStr">
        <is>
          <t>Write the rule in Sigma and the tests that prove it.</t>
        </is>
      </c>
      <c r="D5" s="7" t="inlineStr">
        <is>
          <t>The rule file passes the lint checks, converts cleanly into every query language listed in the repository's target registry, and has at least one test event it must match and one it must ignore. Counted: 1 lint pass, N conversions, 2 fixtures.</t>
        </is>
      </c>
      <c r="E5" s="7" t="inlineStr">
        <is>
          <t>Detection engineer</t>
        </is>
      </c>
      <c r="F5" s="7" t="inlineStr">
        <is>
          <t>rule.yml, tests/events.jsonl, tests/expected.yml</t>
        </is>
      </c>
      <c r="G5" s="7" t="inlineStr">
        <is>
          <t>percent_with_tests</t>
        </is>
      </c>
      <c r="H5" s="7" t="inlineStr">
        <is>
          <t>The rule is written straight in the SIEM's own query language. It then runs on one product only, its changes cannot be compared against an approved version, and it cannot move when the SIEM changes.</t>
        </is>
      </c>
    </row>
    <row r="6">
      <c r="A6" s="7" t="n">
        <v>5</v>
      </c>
      <c r="B6" s="7" t="inlineStr">
        <is>
          <t>Validate</t>
        </is>
      </c>
      <c r="C6" s="7" t="inlineStr">
        <is>
          <t>Prove the rule fires on the events it should catch, stays silent on the ones it should ignore, and that its converted query still matches the version a reviewer last approved.</t>
        </is>
      </c>
      <c r="D6" s="7" t="inlineStr">
        <is>
          <t>The test events run through a real instance of every engine that has one, and each returns exactly the expected results; every converted query is identical to the approved copy, or the difference has been explained and accepted; and a second engineer has approved the change. Counted: N engine passes, N golden diffs, 1 approval.</t>
        </is>
      </c>
      <c r="E6" s="7" t="inlineStr">
        <is>
          <t>Second detection engineer (reviewer)</t>
        </is>
      </c>
      <c r="F6" s="7" t="inlineStr">
        <is>
          <t>Passing CI run; approved pull request</t>
        </is>
      </c>
      <c r="G6" s="7" t="inlineStr">
        <is>
          <t>first_pass_validation_rate, review_turnaround_hours</t>
        </is>
      </c>
      <c r="H6" s="7" t="inlineStr">
        <is>
          <t>Whenever the conversion output changes, someone overwrites the approved copy to match it. The comparison then never fails, and never catches anything.</t>
        </is>
      </c>
    </row>
    <row r="7">
      <c r="A7" s="7" t="n">
        <v>6</v>
      </c>
      <c r="B7" s="7" t="inlineStr">
        <is>
          <t>Deploy</t>
        </is>
      </c>
      <c r="C7" s="7" t="inlineStr">
        <is>
          <t>Put the rule into production with alerting switched off, run it over the last 7 days of real data, and only then switch alerting on.</t>
        </is>
      </c>
      <c r="D7" s="7" t="inlineStr">
        <is>
          <t>The rule is live with its alert action off; running it over the last 7 days returned no more alerts than the threshold recorded in score.yml; and the alert action has then been switched on. Counted: 1 seven-day replay, 1 threshold check, 1 enable.</t>
        </is>
      </c>
      <c r="E7" s="7" t="inlineStr">
        <is>
          <t>Detection engineering lead</t>
        </is>
      </c>
      <c r="F7" s="7" t="inlineStr">
        <is>
          <t>A deploy record: version, date, SIEM, and the alert count from the 7-day run</t>
        </is>
      </c>
      <c r="G7" s="7" t="inlineStr">
        <is>
          <t>deploy_lead_time_days, post_deploy_replay_failures</t>
        </is>
      </c>
      <c r="H7" s="7" t="inlineStr">
        <is>
          <t>Alerting is switched on before the 7-day check, and the SOC pays for the noise in triage time.</t>
        </is>
      </c>
    </row>
    <row r="8">
      <c r="A8" s="7" t="n">
        <v>7</v>
      </c>
      <c r="B8" s="7" t="inlineStr">
        <is>
          <t>Tune</t>
        </is>
      </c>
      <c r="C8" s="7" t="inlineStr">
        <is>
          <t>Keep the share of true alerts above the agreed floor as the environment changes.</t>
        </is>
      </c>
      <c r="D8" s="7" t="inlineStr">
        <is>
          <t>Over the last 30 days, the share of the rule's alerts that were true positives is at or above its floor, and every tuning change went through a pull request and the validate gate. Counted: 1 precision check per 30 days, 0 changes outside the repo.</t>
        </is>
      </c>
      <c r="E8" s="7" t="inlineStr">
        <is>
          <t>Detection engineer with the SOC lead</t>
        </is>
      </c>
      <c r="F8" s="7" t="inlineStr">
        <is>
          <t>A tuning pull request that cites the alert ids that prompted it</t>
        </is>
      </c>
      <c r="G8" s="7" t="inlineStr">
        <is>
          <t>precision_30d, triage_minutes_median, minutes_per_true_positive</t>
        </is>
      </c>
      <c r="H8" s="7" t="inlineStr">
        <is>
          <t>Tuning is done by adding exclusions in the SIEM's own interface, so the rule in the repo no longer matches the rule running in production.</t>
        </is>
      </c>
    </row>
    <row r="9">
      <c r="A9" s="7" t="n">
        <v>8</v>
      </c>
      <c r="B9" s="7" t="inlineStr">
        <is>
          <t>Retire</t>
        </is>
      </c>
      <c r="C9" s="7" t="inlineStr">
        <is>
          <t>Remove rules whose alerts cost more analyst time than they are worth.</t>
        </is>
      </c>
      <c r="D9" s="7" t="inlineStr">
        <is>
          <t>The rule's status is set to deprecated, it is switched off in production, a retirement note records why, and any replacement has been entered at intake with a link to that note. Counted: 1 status change, 1 disable, 1 record, 0 or 1 replacement.</t>
        </is>
      </c>
      <c r="E9" s="7" t="inlineStr">
        <is>
          <t>Detection engineering lead</t>
        </is>
      </c>
      <c r="F9" s="7" t="inlineStr">
        <is>
          <t>A retirement note in ads.md: reason, date, and the id of the replacement rule</t>
        </is>
      </c>
      <c r="G9" s="7" t="inlineStr">
        <is>
          <t>rules_retired_per_quarter, rule_debt</t>
        </is>
      </c>
      <c r="H9" s="7" t="inlineStr">
        <is>
          <t>Nothing is ever retired, so analysts keep triaging alerts from rules that no one owns or understands anymore.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26" customWidth="1" min="1" max="1"/>
    <col width="40" customWidth="1" min="2" max="2"/>
    <col width="46" customWidth="1" min="3" max="3"/>
    <col width="40" customWidth="1" min="4" max="4"/>
    <col width="32" customWidth="1" min="5" max="5"/>
    <col width="24" customWidth="1" min="6" max="6"/>
    <col width="52" customWidth="1" min="7" max="7"/>
  </cols>
  <sheetData>
    <row r="1">
      <c r="A1" s="6" t="inlineStr">
        <is>
          <t>Team</t>
        </is>
      </c>
      <c r="B1" s="6" t="inlineStr">
        <is>
          <t>Who they are</t>
        </is>
      </c>
      <c r="C1" s="6" t="inlineStr">
        <is>
          <t>Who holds which role</t>
        </is>
      </c>
      <c r="D1" s="6" t="inlineStr">
        <is>
          <t>Work in progress limit</t>
        </is>
      </c>
      <c r="E1" s="6" t="inlineStr">
        <is>
          <t>Adopt first</t>
        </is>
      </c>
      <c r="F1" s="6" t="inlineStr">
        <is>
          <t>Defer</t>
        </is>
      </c>
      <c r="G1" s="6" t="inlineStr">
        <is>
          <t>The first month</t>
        </is>
      </c>
    </row>
    <row r="2">
      <c r="A2" s="7" t="inlineStr">
        <is>
          <t>One engineer, detection part-time</t>
        </is>
      </c>
      <c r="B2" s="7" t="inlineStr">
        <is>
          <t>A security analyst or engineer who writes detections alongside triage, vulnerability work, or engineering duties.</t>
        </is>
      </c>
      <c r="C2" s="7" t="inlineStr">
        <is>
          <t>Every stage owner is you. The reviewer is a colleague outside the team, a peer at another organization, or a 24-hour wait before you approve your own change.</t>
        </is>
      </c>
      <c r="D2" s="7" t="inlineStr">
        <is>
          <t>One rule in flight. Two half-built detections is the failure mode at this size.</t>
        </is>
      </c>
      <c r="E2" s="7" t="inlineStr">
        <is>
          <t>Detection zero, the log source silence alert
The scored backlog
Retirement triggers and the precision floor</t>
        </is>
      </c>
      <c r="F2" s="7" t="inlineStr">
        <is>
          <t>Detection as code, with a CI job per gate
Second-engineer review
The metric set</t>
        </is>
      </c>
      <c r="G2" s="7" t="inlineStr">
        <is>
          <t>Build the log source inventory, ship the silence alert for each source, score the backlog once, and take the top three. Track two numbers by hand: alerts per rule per day and minutes to triage one.</t>
        </is>
      </c>
    </row>
    <row r="3">
      <c r="A3" s="7" t="inlineStr">
        <is>
          <t>Two to four engineers</t>
        </is>
      </c>
      <c r="B3" s="7" t="inlineStr">
        <is>
          <t>A detection function inside a SOC, usually sharing on-call and reporting to a SOC or security engineering manager.</t>
        </is>
      </c>
      <c r="C3" s="7" t="inlineStr">
        <is>
          <t>One person holds the lead role and owns intake and the backlog order; the others rotate build and review so no rule is approved by its author.</t>
        </is>
      </c>
      <c r="D3" s="7" t="inlineStr">
        <is>
          <t>Weekly engineering hours divided by the hours one detection takes from build through validation. Eight hours per rule until you measure your own.</t>
        </is>
      </c>
      <c r="E3" s="7" t="inlineStr">
        <is>
          <t>The scored backlog
Countable exit gates
The detection record
Retirement triggers and the precision floor</t>
        </is>
      </c>
      <c r="F3" s="7" t="inlineStr">
        <is>
          <t>The metric set</t>
        </is>
      </c>
      <c r="G3" s="7" t="inlineStr">
        <is>
          <t>Put the gates in the ticket template, score the open backlog, and run the retirement triggers against the live rule set. Expect the first pass to retire rules nobody has defended in a year.</t>
        </is>
      </c>
    </row>
    <row r="4">
      <c r="A4" s="7" t="inlineStr">
        <is>
          <t>Five or more, or several teams</t>
        </is>
      </c>
      <c r="B4" s="7" t="inlineStr">
        <is>
          <t>A named detection engineering team, often split by platform (endpoint, identity, cloud, OT) with a shared backlog.</t>
        </is>
      </c>
      <c r="C4" s="7" t="inlineStr">
        <is>
          <t>Stage owners map to real seats. The lead owns intake and prioritization; engineers build; a rotating reviewer approves; the SOC lead co-owns tuning because the triage cost lands on their analysts.</t>
        </is>
      </c>
      <c r="D4" s="7" t="inlineStr">
        <is>
          <t>Per engineer, not per team, so one engineer's stalled rule does not consume the team's limit.</t>
        </is>
      </c>
      <c r="E4" s="7" t="inlineStr">
        <is>
          <t>Detection as code, with a CI job per gate
The metric set
Countable exit gates
The scored backlog</t>
        </is>
      </c>
      <c r="F4" s="7" t="inlineStr">
        <is>
          <t>nothing</t>
        </is>
      </c>
      <c r="G4" s="7" t="inlineStr">
        <is>
          <t>Put the framework in version control, wire one CI job per gate, and publish the metric set so the numbers in a status report are defined the same way each month.</t>
        </is>
      </c>
    </row>
    <row r="6">
      <c r="A6" s="10" t="inlineStr">
        <is>
          <t>The stage owners are roles, not headcount. On a one-person team every role is the same person, and the reviewer role is filled by a colleague outside detection engineering, a peer at another organization, or a 24-hour wait before you approve your own pull request.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30" customWidth="1" min="1" max="1"/>
    <col width="48" customWidth="1" min="2" max="2"/>
    <col width="44" customWidth="1" min="3" max="3"/>
    <col width="36" customWidth="1" min="4" max="4"/>
    <col width="28" customWidth="1" min="5" max="5"/>
    <col width="52" customWidth="1" min="6" max="6"/>
    <col width="34" customWidth="1" min="7" max="7"/>
  </cols>
  <sheetData>
    <row r="1">
      <c r="A1" s="6" t="inlineStr">
        <is>
          <t>Module</t>
        </is>
      </c>
      <c r="B1" s="6" t="inlineStr">
        <is>
          <t>What it fixes</t>
        </is>
      </c>
      <c r="C1" s="6" t="inlineStr">
        <is>
          <t>What you get</t>
        </is>
      </c>
      <c r="D1" s="6" t="inlineStr">
        <is>
          <t>What it needs first</t>
        </is>
      </c>
      <c r="E1" s="6" t="inlineStr">
        <is>
          <t>Effort</t>
        </is>
      </c>
      <c r="F1" s="6" t="inlineStr">
        <is>
          <t>Smallest version that still works</t>
        </is>
      </c>
      <c r="G1" s="6" t="inlineStr">
        <is>
          <t>Where it lives</t>
        </is>
      </c>
    </row>
    <row r="2">
      <c r="A2" s="7" t="inlineStr">
        <is>
          <t>Detection zero, the log source silence alert</t>
        </is>
      </c>
      <c r="B2" s="7" t="inlineStr">
        <is>
          <t>A detection cannot fire on telemetry that stopped arriving, and a silent log source looks exactly like a quiet network.</t>
        </is>
      </c>
      <c r="C2" s="7" t="inlineStr">
        <is>
          <t>An alert per log source when ingestion stops, which is the precondition for trusting every other rule.</t>
        </is>
      </c>
      <c r="D2" s="7" t="inlineStr">
        <is>
          <t>A list of log sources and their normal event rate.</t>
        </is>
      </c>
      <c r="E2" s="7" t="inlineStr">
        <is>
          <t>An afternoon for the first source, an hour for each one after.</t>
        </is>
      </c>
      <c r="F2" s="7" t="inlineStr">
        <is>
          <t>One saved search per source that compares the gap since the last event against three times the median gap, with a one-hour floor.</t>
        </is>
      </c>
      <c r="G2" s="7" t="inlineStr">
        <is>
          <t>detection_zero in framework.json; DET-0000 in the reference repository.</t>
        </is>
      </c>
    </row>
    <row r="3">
      <c r="A3" s="7" t="inlineStr">
        <is>
          <t>The scored backlog</t>
        </is>
      </c>
      <c r="B3" s="7" t="inlineStr">
        <is>
          <t>Detection backlogs are longer than the team's capacity, so order is decided by whoever asked most recently.</t>
        </is>
      </c>
      <c r="C3" s="7" t="inlineStr">
        <is>
          <t>One number per candidate, from six inputs, that a manager can argue with and a team can sort by.</t>
        </is>
      </c>
      <c r="D3" s="7" t="inlineStr">
        <is>
          <t>Nothing but the candidates. Readiness needs the log source inventory to be honest.</t>
        </is>
      </c>
      <c r="E3" s="7" t="inlineStr">
        <is>
          <t>An hour to score ten candidates once the anchors are read.</t>
        </is>
      </c>
      <c r="F3" s="7" t="inlineStr">
        <is>
          <t>Score the open backlog in the spreadsheet on the downloads page. Keep the evidence line for each input; drop the weights and the presets until someone disputes the order.</t>
        </is>
      </c>
      <c r="G3" s="7" t="inlineStr">
        <is>
          <t>score_model in framework.json; the prioritize page; score.py and score.yml in the repository.</t>
        </is>
      </c>
    </row>
    <row r="4">
      <c r="A4" s="7" t="inlineStr">
        <is>
          <t>Countable exit gates</t>
        </is>
      </c>
      <c r="B4" s="7" t="inlineStr">
        <is>
          <t>Stages that end on judgment ("it looks ready") cannot be reported on, so work stalls quietly between them.</t>
        </is>
      </c>
      <c r="C4" s="7" t="inlineStr">
        <is>
          <t>One countable condition per stage, so a status meeting answers where each detection is without a debate.</t>
        </is>
      </c>
      <c r="D4" s="7" t="inlineStr">
        <is>
          <t>Somewhere to record the count: a ticket field is enough.</t>
        </is>
      </c>
      <c r="E4" s="7" t="inlineStr">
        <is>
          <t>One editing session on your ticket template.</t>
        </is>
      </c>
      <c r="F4" s="7" t="inlineStr">
        <is>
          <t>Copy the gate column into the definition-of-done for your detection ticket type.</t>
        </is>
      </c>
      <c r="G4" s="7" t="inlineStr">
        <is>
          <t>stages[].exit_gate in framework.json; Appendix A.</t>
        </is>
      </c>
    </row>
    <row r="5">
      <c r="A5" s="7" t="inlineStr">
        <is>
          <t>The detection record</t>
        </is>
      </c>
      <c r="B5" s="7" t="inlineStr">
        <is>
          <t>A detection whose intent, data sources, blind spots, and response steps live only in the author's head cannot be triaged, reviewed, or safely changed by anyone else.</t>
        </is>
      </c>
      <c r="C5" s="7" t="inlineStr">
        <is>
          <t>A written record per detection, in the ten sections of Palantir's Alerting and Detection Strategy format, that a responder can act on at 3 a.m.</t>
        </is>
      </c>
      <c r="D5" s="7" t="inlineStr">
        <is>
          <t>A place to keep it next to the rule: a repository, a wiki page, or the rule's own description field.</t>
        </is>
      </c>
      <c r="E5" s="7" t="inlineStr">
        <is>
          <t>Thirty minutes per detection, most of it recall.</t>
        </is>
      </c>
      <c r="F5" s="7" t="inlineStr">
        <is>
          <t>Four sections to start: goal, ATT&amp;CK technique, blind spots and assumptions, and response.</t>
        </is>
      </c>
      <c r="G5" s="7" t="inlineStr">
        <is>
          <t>ads.md per detection in the reference repository; the crosswalk page.</t>
        </is>
      </c>
    </row>
    <row r="6">
      <c r="A6" s="7" t="inlineStr">
        <is>
          <t>Second-engineer review</t>
        </is>
      </c>
      <c r="B6" s="7" t="inlineStr">
        <is>
          <t>A detection approved only by its author reaches production carrying the author's assumptions about the environment.</t>
        </is>
      </c>
      <c r="C6" s="7" t="inlineStr">
        <is>
          <t>One approval from somebody who did not write it, recorded against the change.</t>
        </is>
      </c>
      <c r="D6" s="7" t="inlineStr">
        <is>
          <t>A pull request, a ticket transition, or a change record.</t>
        </is>
      </c>
      <c r="E6" s="7" t="inlineStr">
        <is>
          <t>Twenty minutes per detection for the reviewer.</t>
        </is>
      </c>
      <c r="F6" s="7" t="inlineStr">
        <is>
          <t>A checklist in the pull request: the fixtures pass, the query matches the approved copy, the blind spots section is filled in.</t>
        </is>
      </c>
      <c r="G6" s="7" t="inlineStr">
        <is>
          <t>The validate stage; first_pass_validation_rate and review_turnaround_hours.</t>
        </is>
      </c>
    </row>
    <row r="7">
      <c r="A7" s="7" t="inlineStr">
        <is>
          <t>Retirement triggers and the precision floor</t>
        </is>
      </c>
      <c r="B7" s="7" t="inlineStr">
        <is>
          <t>Detections leave production far less often than they enter it, so analysts spend their day triaging alerts from rules nobody owns.</t>
        </is>
      </c>
      <c r="C7" s="7" t="inlineStr">
        <is>
          <t>Four conditions that retire a detection without a meeting, and a floor that says how often a rule must be right to be worth its triage minutes.</t>
        </is>
      </c>
      <c r="D7" s="7" t="inlineStr">
        <is>
          <t>Alert outcomes from the SIEM: how many alerts fired and how many were true positives.</t>
        </is>
      </c>
      <c r="E7" s="7" t="inlineStr">
        <is>
          <t>A scheduled query per month, plus one review of the results.</t>
        </is>
      </c>
      <c r="F7" s="7" t="inlineStr">
        <is>
          <t>Run the floor by hand once a quarter on the ten noisiest rules.</t>
        </is>
      </c>
      <c r="G7" s="7" t="inlineStr">
        <is>
          <t>score_model.precision_floor and score_model.retire_triggers; the metrics page levers.</t>
        </is>
      </c>
    </row>
    <row r="8">
      <c r="A8" s="7" t="inlineStr">
        <is>
          <t>The metric set</t>
        </is>
      </c>
      <c r="B8" s="7" t="inlineStr">
        <is>
          <t>Detection metrics get redefined between reports, so the trend line measures the definition rather than the program.</t>
        </is>
      </c>
      <c r="C8" s="7" t="inlineStr">
        <is>
          <t>Fifteen numbers, each defined once and owned by one stage, which is enough for a monthly report and a board slide.</t>
        </is>
      </c>
      <c r="D8" s="7" t="inlineStr">
        <is>
          <t>The stages in use, plus alert outcomes for the live-side numbers.</t>
        </is>
      </c>
      <c r="E8" s="7" t="inlineStr">
        <is>
          <t>Half a day to wire the first four; the rest as the data becomes available.</t>
        </is>
      </c>
      <c r="F8" s="7" t="inlineStr">
        <is>
          <t>Four numbers: detections live, percent with tests, precision over 30 days, and minutes per true positive.</t>
        </is>
      </c>
      <c r="G8" s="7" t="inlineStr">
        <is>
          <t>metrics in framework.json; Appendix C; the metrics dashboard.</t>
        </is>
      </c>
    </row>
    <row r="9">
      <c r="A9" s="7" t="inlineStr">
        <is>
          <t>Detection as code, with a CI job per gate</t>
        </is>
      </c>
      <c r="B9" s="7" t="inlineStr">
        <is>
          <t>Gates enforced by habit are skipped under deadline pressure, and nobody notices until an alert fires on a rule that was never tested.</t>
        </is>
      </c>
      <c r="C9" s="7" t="inlineStr">
        <is>
          <t>A build that fails when a gate is skipped: bad schema, missing evidence, unknown ATT&amp;CK id, a query that no longer matches its approved copy, a hand-edited score.</t>
        </is>
      </c>
      <c r="D9" s="7" t="inlineStr">
        <is>
          <t>Version control, a CI runner, and detections stored as files.</t>
        </is>
      </c>
      <c r="E9" s="7" t="inlineStr">
        <is>
          <t>A week for the first pipeline, then minutes per detection.</t>
        </is>
      </c>
      <c r="F9" s="7" t="inlineStr">
        <is>
          <t>One job that validates the rule file and the score record on every pull request.</t>
        </is>
      </c>
      <c r="G9" s="7" t="inlineStr">
        <is>
          <t>stages[].ci_jobs; the reference repository.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6"/>
  <sheetViews>
    <sheetView workbookViewId="0">
      <pane ySplit="1" topLeftCell="A2" activePane="bottomLeft" state="frozen"/>
      <selection pane="bottomLeft" activeCell="A1" sqref="A1"/>
    </sheetView>
  </sheetViews>
  <sheetFormatPr baseColWidth="8" defaultRowHeight="15"/>
  <cols>
    <col width="30" customWidth="1" min="1" max="1"/>
    <col width="64" customWidth="1" min="2" max="2"/>
    <col width="14" customWidth="1" min="3" max="3"/>
    <col width="14" customWidth="1" min="4" max="4"/>
    <col width="14" customWidth="1" min="5" max="5"/>
  </cols>
  <sheetData>
    <row r="1">
      <c r="A1" s="6" t="inlineStr">
        <is>
          <t>Metric</t>
        </is>
      </c>
      <c r="B1" s="6" t="inlineStr">
        <is>
          <t>Definition</t>
        </is>
      </c>
      <c r="C1" s="6" t="inlineStr">
        <is>
          <t>Unit</t>
        </is>
      </c>
      <c r="D1" s="6" t="inlineStr">
        <is>
          <t>Aggregation</t>
        </is>
      </c>
      <c r="E1" s="6" t="inlineStr">
        <is>
          <t>Owning stage</t>
        </is>
      </c>
    </row>
    <row r="2">
      <c r="A2" s="7" t="inlineStr">
        <is>
          <t>intake_to_score_days</t>
        </is>
      </c>
      <c r="B2" s="7" t="inlineStr">
        <is>
          <t>Days between a request entering the backlog and receiving its first score.</t>
        </is>
      </c>
      <c r="C2" s="7" t="inlineStr">
        <is>
          <t>days</t>
        </is>
      </c>
      <c r="D2" s="7" t="inlineStr">
        <is>
          <t>median</t>
        </is>
      </c>
      <c r="E2" s="7" t="inlineStr">
        <is>
          <t>intake</t>
        </is>
      </c>
    </row>
    <row r="3">
      <c r="A3" s="7" t="inlineStr">
        <is>
          <t>backlog_age_days</t>
        </is>
      </c>
      <c r="B3" s="7" t="inlineStr">
        <is>
          <t>How long scored requests have been waiting with no one starting the hypothesis.</t>
        </is>
      </c>
      <c r="C3" s="7" t="inlineStr">
        <is>
          <t>days</t>
        </is>
      </c>
      <c r="D3" s="7" t="inlineStr">
        <is>
          <t>median</t>
        </is>
      </c>
      <c r="E3" s="7" t="inlineStr">
        <is>
          <t>intake</t>
        </is>
      </c>
    </row>
    <row r="4">
      <c r="A4" s="7" t="inlineStr">
        <is>
          <t>readiness_at_hypothesis</t>
        </is>
      </c>
      <c r="B4" s="7" t="inlineStr">
        <is>
          <t>Of the requests that reach hypothesis, the share whose data is already in the SIEM in usable shape (readiness 3 or higher).</t>
        </is>
      </c>
      <c r="C4" s="7" t="inlineStr">
        <is>
          <t>percent</t>
        </is>
      </c>
      <c r="D4" s="7" t="inlineStr">
        <is>
          <t>ratio</t>
        </is>
      </c>
      <c r="E4" s="7" t="inlineStr">
        <is>
          <t>hypothesis</t>
        </is>
      </c>
    </row>
    <row r="5">
      <c r="A5" s="7" t="inlineStr">
        <is>
          <t>research_hours_per_rule</t>
        </is>
      </c>
      <c r="B5" s="7" t="inlineStr">
        <is>
          <t>Hours logged in research for one rule.</t>
        </is>
      </c>
      <c r="C5" s="7" t="inlineStr">
        <is>
          <t>hours</t>
        </is>
      </c>
      <c r="D5" s="7" t="inlineStr">
        <is>
          <t>median</t>
        </is>
      </c>
      <c r="E5" s="7" t="inlineStr">
        <is>
          <t>research</t>
        </is>
      </c>
    </row>
    <row r="6">
      <c r="A6" s="7" t="inlineStr">
        <is>
          <t>percent_with_tests</t>
        </is>
      </c>
      <c r="B6" s="7" t="inlineStr">
        <is>
          <t>Share of rules past the build stage that have both a test event to match and one to ignore.</t>
        </is>
      </c>
      <c r="C6" s="7" t="inlineStr">
        <is>
          <t>percent</t>
        </is>
      </c>
      <c r="D6" s="7" t="inlineStr">
        <is>
          <t>ratio</t>
        </is>
      </c>
      <c r="E6" s="7" t="inlineStr">
        <is>
          <t>build</t>
        </is>
      </c>
    </row>
    <row r="7">
      <c r="A7" s="7" t="inlineStr">
        <is>
          <t>first_pass_validation_rate</t>
        </is>
      </c>
      <c r="B7" s="7" t="inlineStr">
        <is>
          <t>Share of pull requests that pass every validation check on the first run.</t>
        </is>
      </c>
      <c r="C7" s="7" t="inlineStr">
        <is>
          <t>percent</t>
        </is>
      </c>
      <c r="D7" s="7" t="inlineStr">
        <is>
          <t>ratio</t>
        </is>
      </c>
      <c r="E7" s="7" t="inlineStr">
        <is>
          <t>validate</t>
        </is>
      </c>
    </row>
    <row r="8">
      <c r="A8" s="7" t="inlineStr">
        <is>
          <t>review_turnaround_hours</t>
        </is>
      </c>
      <c r="B8" s="7" t="inlineStr">
        <is>
          <t>Hours from a pull request being marked ready to a second engineer approving it.</t>
        </is>
      </c>
      <c r="C8" s="7" t="inlineStr">
        <is>
          <t>hours</t>
        </is>
      </c>
      <c r="D8" s="7" t="inlineStr">
        <is>
          <t>median</t>
        </is>
      </c>
      <c r="E8" s="7" t="inlineStr">
        <is>
          <t>validate</t>
        </is>
      </c>
    </row>
    <row r="9">
      <c r="A9" s="7" t="inlineStr">
        <is>
          <t>deploy_lead_time_days</t>
        </is>
      </c>
      <c r="B9" s="7" t="inlineStr">
        <is>
          <t>Days from a rule being merged to its alert action being switched on.</t>
        </is>
      </c>
      <c r="C9" s="7" t="inlineStr">
        <is>
          <t>days</t>
        </is>
      </c>
      <c r="D9" s="7" t="inlineStr">
        <is>
          <t>median</t>
        </is>
      </c>
      <c r="E9" s="7" t="inlineStr">
        <is>
          <t>deploy</t>
        </is>
      </c>
    </row>
    <row r="10">
      <c r="A10" s="7" t="inlineStr">
        <is>
          <t>post_deploy_replay_failures</t>
        </is>
      </c>
      <c r="B10" s="7" t="inlineStr">
        <is>
          <t>Deploys in the quarter where the 7-day production run produced more alerts than the threshold.</t>
        </is>
      </c>
      <c r="C10" s="7" t="inlineStr">
        <is>
          <t>count</t>
        </is>
      </c>
      <c r="D10" s="7" t="inlineStr">
        <is>
          <t>sum per quarter</t>
        </is>
      </c>
      <c r="E10" s="7" t="inlineStr">
        <is>
          <t>deploy</t>
        </is>
      </c>
    </row>
    <row r="11">
      <c r="A11" s="7" t="inlineStr">
        <is>
          <t>precision_30d</t>
        </is>
      </c>
      <c r="B11" s="7" t="inlineStr">
        <is>
          <t>Of a rule's alerts in the last 30 days, the share that were true positives.</t>
        </is>
      </c>
      <c r="C11" s="7" t="inlineStr">
        <is>
          <t>ratio</t>
        </is>
      </c>
      <c r="D11" s="7" t="inlineStr">
        <is>
          <t>per rule; program median</t>
        </is>
      </c>
      <c r="E11" s="7" t="inlineStr">
        <is>
          <t>tune</t>
        </is>
      </c>
    </row>
    <row r="12">
      <c r="A12" s="7" t="inlineStr">
        <is>
          <t>triage_minutes_median</t>
        </is>
      </c>
      <c r="B12" s="7" t="inlineStr">
        <is>
          <t>Typical analyst minutes spent on one alert from the rule.</t>
        </is>
      </c>
      <c r="C12" s="7" t="inlineStr">
        <is>
          <t>minutes</t>
        </is>
      </c>
      <c r="D12" s="7" t="inlineStr">
        <is>
          <t>median</t>
        </is>
      </c>
      <c r="E12" s="7" t="inlineStr">
        <is>
          <t>tune</t>
        </is>
      </c>
    </row>
    <row r="13">
      <c r="A13" s="7" t="inlineStr">
        <is>
          <t>minutes_per_true_positive</t>
        </is>
      </c>
      <c r="B13" s="7" t="inlineStr">
        <is>
          <t>Analyst minutes spent for each true positive the rule produces: triage minutes divided by precision.</t>
        </is>
      </c>
      <c r="C13" s="7" t="inlineStr">
        <is>
          <t>minutes</t>
        </is>
      </c>
      <c r="D13" s="7" t="inlineStr">
        <is>
          <t>per rule; program median</t>
        </is>
      </c>
      <c r="E13" s="7" t="inlineStr">
        <is>
          <t>tune</t>
        </is>
      </c>
    </row>
    <row r="14">
      <c r="A14" s="7" t="inlineStr">
        <is>
          <t>rule_debt</t>
        </is>
      </c>
      <c r="B14" s="7" t="inlineStr">
        <is>
          <t>Share of live rules that fired at least once in 180 days and were never right.</t>
        </is>
      </c>
      <c r="C14" s="7" t="inlineStr">
        <is>
          <t>percent</t>
        </is>
      </c>
      <c r="D14" s="7" t="inlineStr">
        <is>
          <t>ratio</t>
        </is>
      </c>
      <c r="E14" s="7" t="inlineStr">
        <is>
          <t>retire</t>
        </is>
      </c>
    </row>
    <row r="15">
      <c r="A15" s="7" t="inlineStr">
        <is>
          <t>rules_retired_per_quarter</t>
        </is>
      </c>
      <c r="B15" s="7" t="inlineStr">
        <is>
          <t>Rules set to deprecated in the quarter.</t>
        </is>
      </c>
      <c r="C15" s="7" t="inlineStr">
        <is>
          <t>count</t>
        </is>
      </c>
      <c r="D15" s="7" t="inlineStr">
        <is>
          <t>sum</t>
        </is>
      </c>
      <c r="E15" s="7" t="inlineStr">
        <is>
          <t>retire</t>
        </is>
      </c>
    </row>
    <row r="16">
      <c r="A16" s="7" t="inlineStr">
        <is>
          <t>robustness_weighted_coverage</t>
        </is>
      </c>
      <c r="B16" s="7" t="inlineStr">
        <is>
          <t>For each ATT&amp;CK tactic, each live rule counts as its robustness score divided by 5 (a level-5 rule counts as one whole rule, a level-1 rule as one fifth), summed and shown beside the plain rule count. A tactic covered by many easily evaded rules scores low here.</t>
        </is>
      </c>
      <c r="C16" s="7" t="inlineStr">
        <is>
          <t>ratio</t>
        </is>
      </c>
      <c r="D16" s="7" t="inlineStr">
        <is>
          <t>per tactic</t>
        </is>
      </c>
      <c r="E16" s="7" t="inlineStr">
        <is>
          <t>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2026-09-19T16:49:00Z</dcterms:created>
  <dcterms:modified xmlns:dcterms="http://purl.org/dc/terms/" xmlns:xsi="http://www.w3.org/2001/XMLSchema-instance" xsi:type="dcterms:W3CDTF">2026-09-19T16:49:00Z</dcterms:modified>
</cp:coreProperties>
</file>